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回答（県ほか）\R4\R4.9.7 令和2年度財政状況資料集（追加分）の作成及び提出について（依頼）\HPアップ\"/>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BW34" i="10"/>
  <c r="BW35" i="10" s="1"/>
  <c r="BE34" i="10"/>
  <c r="AM34" i="10"/>
  <c r="U34" i="10"/>
  <c r="C34" i="10"/>
  <c r="BW36" i="10" l="1"/>
  <c r="CO34" i="10" s="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<sst xmlns="http://schemas.openxmlformats.org/spreadsheetml/2006/main" count="1107" uniqueCount="610">
  <si>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</si>
  <si>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</si>
  <si>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</si>
  <si>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</si>
  <si>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</si>
  <si>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</si>
  <si>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</si>
  <si>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</si>
  <si>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</si>
  <si>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</si>
  <si>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</si>
  <si>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</si>
  <si>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</si>
  <si>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</si>
  <si>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</si>
  <si>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</si>
  <si>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</si>
  <si>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</si>
  <si>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</si>
  <si>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</si>
  <si>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</si>
  <si>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</si>
  <si>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</si>
  <si>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</si>
  <si>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</si>
  <si>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</si>
  <si>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</si>
  <si>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</si>
  <si>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</si>
  <si>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</si>
  <si>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</si>
  <si>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</si>
  <si>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</si>
  <si>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</si>
  <si>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</si>
  <si>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</si>
  <si>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</si>
  <si>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</si>
  <si>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</si>
  <si>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</si>
  <si>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</si>
  <si>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</si>
  <si>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</si>
  <si>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</si>
  <si>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</si>
  <si>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</si>
  <si>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</si>
  <si>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</si>
  <si>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</si>
  <si>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</si>
  <si>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</si>
  <si>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</si>
  <si>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</si>
  <si>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</si>
  <si>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</si>
  <si>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</si>
  <si>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</si>
  <si>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</si>
  <si>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</si>
  <si>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</si>
  <si>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</si>
  <si>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</si>
  <si>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</si>
  <si>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</si>
  <si>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</si>
  <si>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</si>
  <si>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</si>
  <si>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</si>
  <si>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</si>
  <si>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</si>
  <si>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</si>
  <si>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</si>
  <si>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</si>
  <si>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</si>
  <si>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</si>
  <si>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</si>
  <si>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</si>
  <si>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</si>
  <si>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</si>
  <si>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</si>
  <si>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</si>
  <si>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</si>
  <si>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</si>
  <si>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</si>
  <si>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</si>
  <si>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</si>
  <si>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</si>
  <si>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</si>
  <si>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</si>
  <si>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</si>
  <si>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</si>
  <si>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</si>
  <si>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</si>
  <si>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</si>
  <si>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</si>
  <si>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</si>
  <si>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</si>
  <si>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</si>
  <si>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</si>
  <si>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</si>
  <si>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</si>
  <si>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</si>
  <si>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</si>
  <si>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</si>
  <si>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</si>
  <si>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</si>
  <si>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</si>
  <si>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</si>
  <si>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</si>
  <si>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</si>
  <si>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</si>
  <si>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</si>
  <si>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</si>
  <si>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</si>
  <si>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</si>
  <si>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</si>
  <si>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</si>
  <si>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</si>
  <si>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</si>
  <si>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</si>
  <si>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</si>
  <si>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</si>
  <si>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</si>
  <si>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</si>
  <si>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</si>
  <si>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</si>
  <si>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</si>
  <si>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</si>
  <si>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</si>
  <si>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</si>
  <si>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</si>
  <si>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</si>
  <si>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</si>
  <si>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</si>
  <si>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</si>
  <si>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</si>
  <si>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</si>
  <si>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</si>
  <si>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</si>
  <si>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</si>
  <si>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</si>
  <si>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</si>
  <si>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</si>
  <si>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</si>
  <si>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</si>
  <si>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</si>
  <si>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</si>
  <si>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</si>
  <si>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</si>
  <si>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</si>
  <si>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</si>
  <si>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</si>
  <si>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</si>
  <si>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</si>
  <si>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</si>
  <si>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</si>
  <si>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</si>
  <si>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</si>
  <si>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</si>
  <si>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</si>
  <si>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</si>
  <si>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</si>
  <si>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</si>
  <si>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</si>
  <si>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</si>
  <si>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</si>
  <si>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</si>
  <si>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</si>
  <si>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</si>
  <si>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</si>
  <si>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</si>
  <si>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</si>
  <si>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</si>
  <si>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</si>
  <si>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</si>
  <si>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</si>
  <si>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</si>
  <si>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</si>
  <si>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</si>
  <si>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</si>
  <si>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</si>
  <si>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</si>
  <si>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</si>
  <si>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</si>
  <si>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</si>
  <si>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</si>
  <si>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</si>
  <si>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</si>
  <si>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</si>
  <si>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</si>
  <si>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</si>
  <si>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</si>
  <si>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</si>
  <si>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</si>
  <si>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</si>
  <si>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</si>
  <si>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</si>
  <si>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</si>
  <si>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</si>
  <si>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</si>
  <si>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</si>
  <si>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</si>
  <si>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</si>
  <si>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</si>
  <si>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</si>
  <si>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</si>
  <si>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</si>
  <si>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</si>
  <si>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</si>
  <si>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</si>
  <si>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</si>
  <si>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</si>
  <si>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</si>
  <si>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</si>
  <si>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</si>
  <si>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</si>
  <si>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</si>
  <si>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</si>
  <si>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</si>
  <si>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</si>
  <si>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</si>
  <si>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</si>
  <si>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</si>
  <si>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</si>
  <si>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</si>
  <si>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</si>
  <si>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</si>
  <si>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</si>
  <si>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</si>
  <si>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</si>
  <si>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</si>
  <si>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</si>
  <si>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</si>
  <si>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</si>
  <si>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</si>
  <si>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</si>
  <si>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</si>
  <si>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</si>
  <si>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</si>
  <si>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</si>
  <si>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</si>
  <si>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</si>
  <si>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</si>
  <si>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</si>
  <si>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</si>
  <si>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</si>
  <si>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</si>
  <si>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</si>
  <si>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</si>
  <si>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</si>
  <si>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</si>
  <si>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</si>
  <si>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</si>
  <si>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</si>
  <si>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</si>
  <si>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</si>
  <si>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</si>
  <si>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</si>
  <si>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</si>
  <si>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</si>
  <si>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</si>
  <si>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</si>
  <si>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</si>
  <si>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</si>
  <si>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</si>
  <si>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</si>
  <si>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</si>
  <si>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</si>
  <si>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</si>
  <si>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</si>
  <si>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</si>
  <si>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</si>
  <si>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</si>
  <si>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</si>
  <si>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</si>
  <si>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</si>
  <si>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</si>
  <si>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</si>
  <si>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</si>
  <si>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</si>
  <si>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</si>
  <si>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</si>
  <si>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</si>
  <si>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</si>
  <si>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</si>
  <si>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</si>
  <si>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</si>
  <si>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</si>
  <si>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</si>
  <si>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</si>
  <si>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</si>
  <si>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</si>
  <si>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</si>
  <si>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</si>
  <si>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</si>
  <si>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</si>
  <si>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</si>
  <si>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</si>
  <si>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</si>
  <si>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</si>
  <si>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</si>
  <si>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</si>
  <si>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</si>
  <si>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</si>
  <si>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</si>
  <si>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</si>
  <si>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</si>
  <si>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</si>
  <si>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</si>
  <si>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</si>
  <si>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</si>
  <si>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</si>
  <si>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</si>
  <si>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</si>
  <si>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</si>
  <si>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</si>
  <si>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</si>
  <si>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</si>
  <si>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</si>
  <si>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</si>
  <si>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</si>
  <si>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</si>
  <si>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</si>
  <si>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</si>
  <si>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</si>
  <si>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</si>
  <si>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</si>
  <si>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</si>
  <si>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</si>
  <si>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</si>
  <si>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</si>
  <si>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</si>
  <si>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</si>
  <si>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</si>
  <si>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</si>
  <si>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</si>
  <si>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</si>
  <si>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</si>
  <si>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</si>
  <si>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</si>
  <si>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</si>
  <si>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</si>
  <si>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</si>
  <si>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</si>
  <si>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</si>
  <si>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</si>
  <si>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</si>
  <si>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</si>
  <si>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</si>
  <si>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</si>
  <si>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</si>
  <si>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</si>
  <si>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</si>
  <si>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</si>
  <si>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</si>
  <si>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</si>
  <si>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</si>
  <si>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</si>
  <si>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</si>
  <si>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</si>
  <si>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</si>
  <si>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</si>
  <si>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</si>
  <si>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</si>
  <si>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</si>
  <si>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</si>
  <si>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</si>
  <si>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</si>
  <si>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</si>
  <si>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</si>
  <si>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</si>
  <si>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</si>
  <si>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</si>
  <si>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</si>
  <si>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</si>
  <si>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</si>
  <si>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</si>
  <si>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</si>
  <si>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</si>
  <si>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</si>
  <si>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</si>
  <si>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</si>
  <si>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</si>
  <si>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</si>
  <si>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</si>
  <si>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</si>
  <si>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</si>
  <si>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</si>
  <si>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</si>
  <si>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</si>
  <si>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</si>
  <si>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</si>
  <si>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</si>
  <si>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</si>
  <si>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</si>
  <si>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</si>
  <si>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</si>
  <si>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</si>
  <si>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</si>
  <si>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</si>
  <si>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</si>
  <si>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</si>
  <si>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</si>
  <si>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</si>
  <si>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</si>
  <si>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</si>
  <si>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</si>
  <si>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</si>
  <si>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</si>
  <si>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</si>
  <si>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</si>
  <si>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</si>
  <si>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</si>
  <si>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</si>
  <si>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</si>
  <si>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</si>
  <si>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</si>
  <si>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</si>
  <si>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</si>
  <si>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</si>
  <si>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</si>
  <si>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</si>
  <si>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</si>
  <si>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</si>
  <si>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</si>
  <si>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</si>
  <si>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</si>
  <si>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</si>
  <si>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</si>
  <si>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</si>
  <si>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</si>
  <si>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</si>
  <si>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</si>
  <si>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</si>
  <si>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</si>
  <si>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</si>
  <si>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</si>
  <si>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</si>
  <si>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</si>
  <si>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</si>
  <si>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</si>
  <si>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</si>
  <si>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</si>
  <si>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</si>
  <si>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</si>
  <si>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</si>
  <si>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</si>
  <si>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</si>
  <si>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</si>
  <si>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</si>
  <si>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</si>
  <si>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</si>
  <si>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</si>
  <si>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</si>
  <si>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</si>
  <si>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</si>
  <si>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</si>
  <si>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</si>
  <si>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</si>
  <si>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</si>
  <si>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</si>
  <si>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</si>
  <si>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</si>
  <si>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</si>
  <si>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</si>
  <si>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</si>
  <si>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</si>
  <si>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</si>
  <si>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</si>
  <si>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</si>
  <si>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</si>
  <si>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</si>
  <si>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</si>
  <si>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</si>
  <si>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</si>
  <si>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</si>
  <si>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</si>
  <si>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</si>
  <si>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</si>
  <si>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</si>
  <si>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</si>
  <si>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</si>
  <si>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</si>
  <si>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</si>
  <si>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</si>
  <si>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</si>
  <si>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</si>
  <si>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</si>
  <si>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</si>
  <si>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</si>
  <si>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</si>
  <si>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</si>
  <si>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</si>
  <si>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</si>
  <si>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</si>
  <si>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</si>
  <si>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</si>
  <si>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</si>
  <si>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</si>
  <si>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</si>
  <si>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</si>
  <si>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</si>
  <si>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</si>
  <si>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</si>
  <si>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</si>
  <si>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</si>
  <si>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</si>
  <si>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</si>
  <si>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</si>
  <si>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</si>
  <si>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</si>
  <si>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</si>
  <si>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</si>
  <si>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</si>
  <si>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</si>
  <si>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</si>
  <si>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</si>
  <si>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</si>
  <si>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</si>
  <si>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</si>
  <si>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</si>
  <si>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</si>
  <si>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</si>
  <si>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</si>
  <si>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</si>
  <si>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</si>
  <si>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</si>
  <si>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</si>
  <si>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</si>
  <si>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</si>
  <si>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</si>
  <si>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</si>
  <si>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</si>
  <si>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</si>
  <si>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</si>
  <si>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</si>
  <si>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</si>
  <si>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</si>
  <si>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</si>
  <si>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</si>
  <si>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</si>
  <si>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</si>
  <si>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</si>
  <si>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</si>
  <si>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</si>
  <si>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</si>
  <si>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</si>
  <si>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</si>
  <si>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</si>
  <si>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</si>
  <si>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</si>
  <si>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</si>
  <si>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</si>
  <si>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</si>
  <si>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</si>
  <si>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</si>
  <si>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</si>
  <si>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</si>
  <si>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9.48</t>
  </si>
  <si>
    <t>▲ 5.95</t>
  </si>
  <si>
    <t>▲ 7.54</t>
  </si>
  <si>
    <t>病院事業会計</t>
  </si>
  <si>
    <t>水道事業会計</t>
  </si>
  <si>
    <t>一般会計</t>
  </si>
  <si>
    <t>下水道事業会計</t>
  </si>
  <si>
    <t>国民健康保険特別会計</t>
  </si>
  <si>
    <t>介護保険特別会計</t>
  </si>
  <si>
    <t>後期高齢者医療特別会計</t>
  </si>
  <si>
    <t>病院事業債管理特別会計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</si>
  <si>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</si>
  <si>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</si>
  <si>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</si>
  <si>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</si>
  <si>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</si>
  <si>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</si>
  <si>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</si>
  <si>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</si>
  <si>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</si>
  <si>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</si>
  <si>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〇</t>
    <phoneticPr fontId="2"/>
  </si>
  <si>
    <t>〇</t>
    <phoneticPr fontId="2"/>
  </si>
  <si>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</si>
  <si>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</si>
  <si>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地方独立行政法人府中市民病院機構</t>
    <rPh sb="0" eb="2">
      <t>チホウ</t>
    </rPh>
    <rPh sb="2" eb="4">
      <t>ドクリツ</t>
    </rPh>
    <rPh sb="4" eb="6">
      <t>ギョウセイ</t>
    </rPh>
    <rPh sb="6" eb="8">
      <t>ホウジン</t>
    </rPh>
    <rPh sb="8" eb="12">
      <t>フチュウシミン</t>
    </rPh>
    <rPh sb="12" eb="14">
      <t>ビョウイン</t>
    </rPh>
    <rPh sb="14" eb="16">
      <t>キコウ</t>
    </rPh>
    <phoneticPr fontId="2"/>
  </si>
  <si>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</si>
  <si>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</si>
  <si>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</si>
  <si>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</si>
  <si>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</si>
  <si>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福山地区消防組合</t>
    <rPh sb="0" eb="2">
      <t>フクヤマ</t>
    </rPh>
    <rPh sb="2" eb="4">
      <t>チク</t>
    </rPh>
    <rPh sb="4" eb="6">
      <t>ショウボウ</t>
    </rPh>
    <rPh sb="6" eb="8">
      <t>クミアイ</t>
    </rPh>
    <phoneticPr fontId="2"/>
  </si>
  <si>
    <t>-</t>
    <phoneticPr fontId="2"/>
  </si>
  <si>
    <t>-</t>
    <phoneticPr fontId="2"/>
  </si>
  <si>
    <t>-</t>
    <phoneticPr fontId="2"/>
  </si>
  <si>
    <t>公共施設維持整備基金</t>
    <rPh sb="0" eb="2">
      <t>コウキョウ</t>
    </rPh>
    <rPh sb="2" eb="4">
      <t>シセツ</t>
    </rPh>
    <rPh sb="4" eb="6">
      <t>イジ</t>
    </rPh>
    <rPh sb="6" eb="8">
      <t>セイビ</t>
    </rPh>
    <rPh sb="8" eb="10">
      <t>キキン</t>
    </rPh>
    <phoneticPr fontId="5"/>
  </si>
  <si>
    <t>地域環境保全基金</t>
    <rPh sb="0" eb="2">
      <t>チイキ</t>
    </rPh>
    <rPh sb="2" eb="4">
      <t>カンキョウ</t>
    </rPh>
    <rPh sb="4" eb="6">
      <t>ホゼン</t>
    </rPh>
    <rPh sb="6" eb="8">
      <t>キキン</t>
    </rPh>
    <phoneticPr fontId="5"/>
  </si>
  <si>
    <t>地域福祉基金</t>
    <rPh sb="0" eb="2">
      <t>チイキ</t>
    </rPh>
    <rPh sb="2" eb="4">
      <t>フクシ</t>
    </rPh>
    <rPh sb="4" eb="6">
      <t>キキン</t>
    </rPh>
    <phoneticPr fontId="5"/>
  </si>
  <si>
    <t>住宅団地汚水処理施設整備基金</t>
    <rPh sb="0" eb="2">
      <t>ジュウタク</t>
    </rPh>
    <rPh sb="2" eb="4">
      <t>ダンチ</t>
    </rPh>
    <rPh sb="4" eb="6">
      <t>オスイ</t>
    </rPh>
    <rPh sb="6" eb="8">
      <t>ショリ</t>
    </rPh>
    <rPh sb="8" eb="10">
      <t>シセツ</t>
    </rPh>
    <rPh sb="10" eb="12">
      <t>セイビ</t>
    </rPh>
    <rPh sb="12" eb="14">
      <t>キキン</t>
    </rPh>
    <phoneticPr fontId="5"/>
  </si>
  <si>
    <t>観光・まちづくり基金</t>
    <rPh sb="0" eb="2">
      <t>カンコウ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</si>
  <si>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</si>
  <si>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</si>
  <si>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</si>
  <si>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</si>
  <si>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</si>
  <si>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</si>
  <si>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</si>
  <si>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</si>
  <si>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</si>
  <si>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</si>
  <si>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の平均と比較すると、有形固定資産減価償却率は小さく、将来負担比率は大きくなっている。有形固定資産減価償却率は少し増加し、将来負担比率はほぼ横ばいであることから、施設の更新に対する財政負担が少しずつ増えていることが考えられる。</t>
    <rPh sb="75" eb="76">
      <t>ヨコ</t>
    </rPh>
    <rPh sb="112" eb="113">
      <t>カンガ</t>
    </rPh>
    <phoneticPr fontId="5"/>
  </si>
  <si>
    <t>　類似団体の平均と比較すると、将来負担比率は高く推移している。年々改善傾向だったがR01年度に増加しており、R02年度もほぼ横ばいである。実質公債費比率についても改善傾向であったが、R01年度から大型事業の償還が始まったことにより増加しており、R02年度についても類似団体平均より高い率となっている。</t>
    <rPh sb="57" eb="59">
      <t>ネンド</t>
    </rPh>
    <rPh sb="62" eb="63">
      <t>ヨコ</t>
    </rPh>
    <rPh sb="125" eb="12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</si>
</sst>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D54-4EED-B186-1D41145D94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70344</c:v>
                </c:pt>
                <c:pt idx="1">
                  <c:v>62130</c:v>
                </c:pt>
                <c:pt idx="2">
                  <c:v>46260</c:v>
                </c:pt>
                <c:pt idx="3">
                  <c:v>66072</c:v>
                </c:pt>
                <c:pt idx="4">
                  <c:v>89245</c:v>
                </c:pt>
              </c:numCache>
            </c:numRef>
          </c:val>
          <c:smooth val="0"/>
          <c:extLst>
            <c:ext xmlns:c16="http://schemas.microsoft.com/office/drawing/2014/chart" uri="{C3380CC4-5D6E-409C-BE32-E72D297353CC}">
              <c16:uniqueId val="{00000001-9D54-4EED-B186-1D41145D9426}"/>
            </c:ext>
          </c:extLst>
        </c:ser>
        <c:dLbls>
          <c:showLegendKey val="0"/>
          <c:showVal val="0"/>
          <c:showCatName val="0"/>
          <c:showSerName val="0"/>
          <c:showPercent val="0"/>
          <c:showBubbleSize val="0"/>
        </c:dLbls>
        <c:marker val="1"/>
        <c:smooth val="0"/>
        <c:axId val="123111096"/>
        <c:axId val="334985888"/>
      </c:lineChart>
      <c:catAx>
        <c:axId val="123111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985888"/>
        <c:crosses val="autoZero"/>
        <c:auto val="1"/>
        <c:lblAlgn val="ctr"/>
        <c:lblOffset val="100"/>
        <c:tickLblSkip val="1"/>
        <c:tickMarkSkip val="1"/>
        <c:noMultiLvlLbl val="0"/>
      </c:catAx>
      <c:valAx>
        <c:axId val="3349858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11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3.95</c:v>
                </c:pt>
                <c:pt idx="1">
                  <c:v>5.29</c:v>
                </c:pt>
                <c:pt idx="2">
                  <c:v>6.03</c:v>
                </c:pt>
                <c:pt idx="3">
                  <c:v>6.97</c:v>
                </c:pt>
                <c:pt idx="4">
                  <c:v>3.45</c:v>
                </c:pt>
              </c:numCache>
            </c:numRef>
          </c:val>
          <c:extLst>
            <c:ext xmlns:c16="http://schemas.microsoft.com/office/drawing/2014/chart" uri="{C3380CC4-5D6E-409C-BE32-E72D297353CC}">
              <c16:uniqueId val="{00000000-CFA0-42C7-B080-404953FFB5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31.88</c:v>
                </c:pt>
                <c:pt idx="1">
                  <c:v>34.619999999999997</c:v>
                </c:pt>
                <c:pt idx="2">
                  <c:v>27.1</c:v>
                </c:pt>
                <c:pt idx="3">
                  <c:v>23.48</c:v>
                </c:pt>
                <c:pt idx="4">
                  <c:v>22.2</c:v>
                </c:pt>
              </c:numCache>
            </c:numRef>
          </c:val>
          <c:extLst>
            <c:ext xmlns:c16="http://schemas.microsoft.com/office/drawing/2014/chart" uri="{C3380CC4-5D6E-409C-BE32-E72D297353CC}">
              <c16:uniqueId val="{00000001-CFA0-42C7-B080-404953FFB535}"/>
            </c:ext>
          </c:extLst>
        </c:ser>
        <c:dLbls>
          <c:showLegendKey val="0"/>
          <c:showVal val="0"/>
          <c:showCatName val="0"/>
          <c:showSerName val="0"/>
          <c:showPercent val="0"/>
          <c:showBubbleSize val="0"/>
        </c:dLbls>
        <c:gapWidth val="250"/>
        <c:overlap val="100"/>
        <c:axId val="469143632"/>
        <c:axId val="46914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c:v>
                </c:pt>
                <c:pt idx="1">
                  <c:v>1.52</c:v>
                </c:pt>
                <c:pt idx="2">
                  <c:v>-9.48</c:v>
                </c:pt>
                <c:pt idx="3">
                  <c:v>-5.95</c:v>
                </c:pt>
                <c:pt idx="4">
                  <c:v>-7.54</c:v>
                </c:pt>
              </c:numCache>
            </c:numRef>
          </c:val>
          <c:smooth val="0"/>
          <c:extLst>
            <c:ext xmlns:c16="http://schemas.microsoft.com/office/drawing/2014/chart" uri="{C3380CC4-5D6E-409C-BE32-E72D297353CC}">
              <c16:uniqueId val="{00000002-CFA0-42C7-B080-404953FFB535}"/>
            </c:ext>
          </c:extLst>
        </c:ser>
        <c:dLbls>
          <c:showLegendKey val="0"/>
          <c:showVal val="0"/>
          <c:showCatName val="0"/>
          <c:showSerName val="0"/>
          <c:showPercent val="0"/>
          <c:showBubbleSize val="0"/>
        </c:dLbls>
        <c:marker val="1"/>
        <c:smooth val="0"/>
        <c:axId val="469143632"/>
        <c:axId val="469145200"/>
      </c:lineChart>
      <c:catAx>
        <c:axId val="46914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145200"/>
        <c:crosses val="autoZero"/>
        <c:auto val="1"/>
        <c:lblAlgn val="ctr"/>
        <c:lblOffset val="100"/>
        <c:tickLblSkip val="1"/>
        <c:tickMarkSkip val="1"/>
        <c:noMultiLvlLbl val="0"/>
      </c:catAx>
      <c:valAx>
        <c:axId val="46914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14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0.57999999999999996</c:v>
                </c:pt>
                <c:pt idx="8">
                  <c:v>0</c:v>
                </c:pt>
                <c:pt idx="9">
                  <c:v>0</c:v>
                </c:pt>
              </c:numCache>
            </c:numRef>
          </c:val>
          <c:extLst>
            <c:ext xmlns:c16="http://schemas.microsoft.com/office/drawing/2014/chart" uri="{C3380CC4-5D6E-409C-BE32-E72D297353CC}">
              <c16:uniqueId val="{00000000-A613-48B1-B6AC-08A075AA30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13-48B1-B6AC-08A075AA3003}"/>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13-48B1-B6AC-08A075AA300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0.14000000000000001</c:v>
                </c:pt>
                <c:pt idx="4">
                  <c:v>#N/A</c:v>
                </c:pt>
                <c:pt idx="5">
                  <c:v>0.03</c:v>
                </c:pt>
                <c:pt idx="6">
                  <c:v>#N/A</c:v>
                </c:pt>
                <c:pt idx="7">
                  <c:v>0</c:v>
                </c:pt>
                <c:pt idx="8">
                  <c:v>#N/A</c:v>
                </c:pt>
                <c:pt idx="9">
                  <c:v>0</c:v>
                </c:pt>
              </c:numCache>
            </c:numRef>
          </c:val>
          <c:extLst>
            <c:ext xmlns:c16="http://schemas.microsoft.com/office/drawing/2014/chart" uri="{C3380CC4-5D6E-409C-BE32-E72D297353CC}">
              <c16:uniqueId val="{00000003-A613-48B1-B6AC-08A075AA300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0.92</c:v>
                </c:pt>
                <c:pt idx="2">
                  <c:v>#N/A</c:v>
                </c:pt>
                <c:pt idx="3">
                  <c:v>0.34</c:v>
                </c:pt>
                <c:pt idx="4">
                  <c:v>#N/A</c:v>
                </c:pt>
                <c:pt idx="5">
                  <c:v>0.12</c:v>
                </c:pt>
                <c:pt idx="6">
                  <c:v>#N/A</c:v>
                </c:pt>
                <c:pt idx="7">
                  <c:v>0.08</c:v>
                </c:pt>
                <c:pt idx="8">
                  <c:v>#N/A</c:v>
                </c:pt>
                <c:pt idx="9">
                  <c:v>0.14000000000000001</c:v>
                </c:pt>
              </c:numCache>
            </c:numRef>
          </c:val>
          <c:extLst>
            <c:ext xmlns:c16="http://schemas.microsoft.com/office/drawing/2014/chart" uri="{C3380CC4-5D6E-409C-BE32-E72D297353CC}">
              <c16:uniqueId val="{00000004-A613-48B1-B6AC-08A075AA300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1.1000000000000001</c:v>
                </c:pt>
                <c:pt idx="4">
                  <c:v>#N/A</c:v>
                </c:pt>
                <c:pt idx="5">
                  <c:v>0.66</c:v>
                </c:pt>
                <c:pt idx="6">
                  <c:v>#N/A</c:v>
                </c:pt>
                <c:pt idx="7">
                  <c:v>0.06</c:v>
                </c:pt>
                <c:pt idx="8">
                  <c:v>#N/A</c:v>
                </c:pt>
                <c:pt idx="9">
                  <c:v>0.72</c:v>
                </c:pt>
              </c:numCache>
            </c:numRef>
          </c:val>
          <c:extLst>
            <c:ext xmlns:c16="http://schemas.microsoft.com/office/drawing/2014/chart" uri="{C3380CC4-5D6E-409C-BE32-E72D297353CC}">
              <c16:uniqueId val="{00000005-A613-48B1-B6AC-08A075AA300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1.01</c:v>
                </c:pt>
              </c:numCache>
            </c:numRef>
          </c:val>
          <c:extLst>
            <c:ext xmlns:c16="http://schemas.microsoft.com/office/drawing/2014/chart" uri="{C3380CC4-5D6E-409C-BE32-E72D297353CC}">
              <c16:uniqueId val="{00000006-A613-48B1-B6AC-08A075AA30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3.95</c:v>
                </c:pt>
                <c:pt idx="2">
                  <c:v>#N/A</c:v>
                </c:pt>
                <c:pt idx="3">
                  <c:v>5.28</c:v>
                </c:pt>
                <c:pt idx="4">
                  <c:v>#N/A</c:v>
                </c:pt>
                <c:pt idx="5">
                  <c:v>6.03</c:v>
                </c:pt>
                <c:pt idx="6">
                  <c:v>#N/A</c:v>
                </c:pt>
                <c:pt idx="7">
                  <c:v>6.96</c:v>
                </c:pt>
                <c:pt idx="8">
                  <c:v>#N/A</c:v>
                </c:pt>
                <c:pt idx="9">
                  <c:v>3.45</c:v>
                </c:pt>
              </c:numCache>
            </c:numRef>
          </c:val>
          <c:extLst>
            <c:ext xmlns:c16="http://schemas.microsoft.com/office/drawing/2014/chart" uri="{C3380CC4-5D6E-409C-BE32-E72D297353CC}">
              <c16:uniqueId val="{00000007-A613-48B1-B6AC-08A075AA300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7.82</c:v>
                </c:pt>
                <c:pt idx="2">
                  <c:v>#N/A</c:v>
                </c:pt>
                <c:pt idx="3">
                  <c:v>8.75</c:v>
                </c:pt>
                <c:pt idx="4">
                  <c:v>#N/A</c:v>
                </c:pt>
                <c:pt idx="5">
                  <c:v>8.4600000000000009</c:v>
                </c:pt>
                <c:pt idx="6">
                  <c:v>#N/A</c:v>
                </c:pt>
                <c:pt idx="7">
                  <c:v>8.59</c:v>
                </c:pt>
                <c:pt idx="8">
                  <c:v>#N/A</c:v>
                </c:pt>
                <c:pt idx="9">
                  <c:v>8.5299999999999994</c:v>
                </c:pt>
              </c:numCache>
            </c:numRef>
          </c:val>
          <c:extLst>
            <c:ext xmlns:c16="http://schemas.microsoft.com/office/drawing/2014/chart" uri="{C3380CC4-5D6E-409C-BE32-E72D297353CC}">
              <c16:uniqueId val="{00000008-A613-48B1-B6AC-08A075AA300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17.579999999999998</c:v>
                </c:pt>
                <c:pt idx="2">
                  <c:v>#N/A</c:v>
                </c:pt>
                <c:pt idx="3">
                  <c:v>17.43</c:v>
                </c:pt>
                <c:pt idx="4">
                  <c:v>#N/A</c:v>
                </c:pt>
                <c:pt idx="5">
                  <c:v>18.04</c:v>
                </c:pt>
                <c:pt idx="6">
                  <c:v>#N/A</c:v>
                </c:pt>
                <c:pt idx="7">
                  <c:v>18.66</c:v>
                </c:pt>
                <c:pt idx="8">
                  <c:v>#N/A</c:v>
                </c:pt>
                <c:pt idx="9">
                  <c:v>15.71</c:v>
                </c:pt>
              </c:numCache>
            </c:numRef>
          </c:val>
          <c:extLst>
            <c:ext xmlns:c16="http://schemas.microsoft.com/office/drawing/2014/chart" uri="{C3380CC4-5D6E-409C-BE32-E72D297353CC}">
              <c16:uniqueId val="{00000009-A613-48B1-B6AC-08A075AA3003}"/>
            </c:ext>
          </c:extLst>
        </c:ser>
        <c:dLbls>
          <c:showLegendKey val="0"/>
          <c:showVal val="0"/>
          <c:showCatName val="0"/>
          <c:showSerName val="0"/>
          <c:showPercent val="0"/>
          <c:showBubbleSize val="0"/>
        </c:dLbls>
        <c:gapWidth val="150"/>
        <c:overlap val="100"/>
        <c:axId val="469145984"/>
        <c:axId val="472678984"/>
      </c:barChart>
      <c:catAx>
        <c:axId val="4691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678984"/>
        <c:crosses val="autoZero"/>
        <c:auto val="1"/>
        <c:lblAlgn val="ctr"/>
        <c:lblOffset val="100"/>
        <c:tickLblSkip val="1"/>
        <c:tickMarkSkip val="1"/>
        <c:noMultiLvlLbl val="0"/>
      </c:catAx>
      <c:valAx>
        <c:axId val="472678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14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2560</c:v>
                </c:pt>
                <c:pt idx="5">
                  <c:v>2579</c:v>
                </c:pt>
                <c:pt idx="8">
                  <c:v>2660</c:v>
                </c:pt>
                <c:pt idx="11">
                  <c:v>2687</c:v>
                </c:pt>
                <c:pt idx="14">
                  <c:v>2698</c:v>
                </c:pt>
              </c:numCache>
            </c:numRef>
          </c:val>
          <c:extLst>
            <c:ext xmlns:c16="http://schemas.microsoft.com/office/drawing/2014/chart" uri="{C3380CC4-5D6E-409C-BE32-E72D297353CC}">
              <c16:uniqueId val="{00000000-13B1-4374-974D-E9F483C6EB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B1-4374-974D-E9F483C6EB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10</c:v>
                </c:pt>
                <c:pt idx="6">
                  <c:v>9</c:v>
                </c:pt>
                <c:pt idx="9">
                  <c:v>8</c:v>
                </c:pt>
                <c:pt idx="12">
                  <c:v>7</c:v>
                </c:pt>
              </c:numCache>
            </c:numRef>
          </c:val>
          <c:extLst>
            <c:ext xmlns:c16="http://schemas.microsoft.com/office/drawing/2014/chart" uri="{C3380CC4-5D6E-409C-BE32-E72D297353CC}">
              <c16:uniqueId val="{00000002-13B1-4374-974D-E9F483C6EB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39</c:v>
                </c:pt>
                <c:pt idx="6">
                  <c:v>41</c:v>
                </c:pt>
                <c:pt idx="9">
                  <c:v>40</c:v>
                </c:pt>
                <c:pt idx="12">
                  <c:v>38</c:v>
                </c:pt>
              </c:numCache>
            </c:numRef>
          </c:val>
          <c:extLst>
            <c:ext xmlns:c16="http://schemas.microsoft.com/office/drawing/2014/chart" uri="{C3380CC4-5D6E-409C-BE32-E72D297353CC}">
              <c16:uniqueId val="{00000003-13B1-4374-974D-E9F483C6EB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569</c:v>
                </c:pt>
                <c:pt idx="3">
                  <c:v>570</c:v>
                </c:pt>
                <c:pt idx="6">
                  <c:v>601</c:v>
                </c:pt>
                <c:pt idx="9">
                  <c:v>638</c:v>
                </c:pt>
                <c:pt idx="12">
                  <c:v>651</c:v>
                </c:pt>
              </c:numCache>
            </c:numRef>
          </c:val>
          <c:extLst>
            <c:ext xmlns:c16="http://schemas.microsoft.com/office/drawing/2014/chart" uri="{C3380CC4-5D6E-409C-BE32-E72D297353CC}">
              <c16:uniqueId val="{00000004-13B1-4374-974D-E9F483C6EB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B1-4374-974D-E9F483C6EB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B1-4374-974D-E9F483C6EB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2868</c:v>
                </c:pt>
                <c:pt idx="3">
                  <c:v>2862</c:v>
                </c:pt>
                <c:pt idx="6">
                  <c:v>2887</c:v>
                </c:pt>
                <c:pt idx="9">
                  <c:v>2937</c:v>
                </c:pt>
                <c:pt idx="12">
                  <c:v>3015</c:v>
                </c:pt>
              </c:numCache>
            </c:numRef>
          </c:val>
          <c:extLst>
            <c:ext xmlns:c16="http://schemas.microsoft.com/office/drawing/2014/chart" uri="{C3380CC4-5D6E-409C-BE32-E72D297353CC}">
              <c16:uniqueId val="{00000007-13B1-4374-974D-E9F483C6EB46}"/>
            </c:ext>
          </c:extLst>
        </c:ser>
        <c:dLbls>
          <c:showLegendKey val="0"/>
          <c:showVal val="0"/>
          <c:showCatName val="0"/>
          <c:showSerName val="0"/>
          <c:showPercent val="0"/>
          <c:showBubbleSize val="0"/>
        </c:dLbls>
        <c:gapWidth val="100"/>
        <c:overlap val="100"/>
        <c:axId val="472677808"/>
        <c:axId val="47267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919</c:v>
                </c:pt>
                <c:pt idx="2">
                  <c:v>#N/A</c:v>
                </c:pt>
                <c:pt idx="3">
                  <c:v>#N/A</c:v>
                </c:pt>
                <c:pt idx="4">
                  <c:v>902</c:v>
                </c:pt>
                <c:pt idx="5">
                  <c:v>#N/A</c:v>
                </c:pt>
                <c:pt idx="6">
                  <c:v>#N/A</c:v>
                </c:pt>
                <c:pt idx="7">
                  <c:v>878</c:v>
                </c:pt>
                <c:pt idx="8">
                  <c:v>#N/A</c:v>
                </c:pt>
                <c:pt idx="9">
                  <c:v>#N/A</c:v>
                </c:pt>
                <c:pt idx="10">
                  <c:v>936</c:v>
                </c:pt>
                <c:pt idx="11">
                  <c:v>#N/A</c:v>
                </c:pt>
                <c:pt idx="12">
                  <c:v>#N/A</c:v>
                </c:pt>
                <c:pt idx="13">
                  <c:v>1013</c:v>
                </c:pt>
                <c:pt idx="14">
                  <c:v>#N/A</c:v>
                </c:pt>
              </c:numCache>
            </c:numRef>
          </c:val>
          <c:smooth val="0"/>
          <c:extLst>
            <c:ext xmlns:c16="http://schemas.microsoft.com/office/drawing/2014/chart" uri="{C3380CC4-5D6E-409C-BE32-E72D297353CC}">
              <c16:uniqueId val="{00000008-13B1-4374-974D-E9F483C6EB46}"/>
            </c:ext>
          </c:extLst>
        </c:ser>
        <c:dLbls>
          <c:showLegendKey val="0"/>
          <c:showVal val="0"/>
          <c:showCatName val="0"/>
          <c:showSerName val="0"/>
          <c:showPercent val="0"/>
          <c:showBubbleSize val="0"/>
        </c:dLbls>
        <c:marker val="1"/>
        <c:smooth val="0"/>
        <c:axId val="472677808"/>
        <c:axId val="472678592"/>
      </c:lineChart>
      <c:catAx>
        <c:axId val="47267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678592"/>
        <c:crosses val="autoZero"/>
        <c:auto val="1"/>
        <c:lblAlgn val="ctr"/>
        <c:lblOffset val="100"/>
        <c:tickLblSkip val="1"/>
        <c:tickMarkSkip val="1"/>
        <c:noMultiLvlLbl val="0"/>
      </c:catAx>
      <c:valAx>
        <c:axId val="47267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7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22287</c:v>
                </c:pt>
                <c:pt idx="5">
                  <c:v>22226</c:v>
                </c:pt>
                <c:pt idx="8">
                  <c:v>22015</c:v>
                </c:pt>
                <c:pt idx="11">
                  <c:v>21717</c:v>
                </c:pt>
                <c:pt idx="14">
                  <c:v>21356</c:v>
                </c:pt>
              </c:numCache>
            </c:numRef>
          </c:val>
          <c:extLst>
            <c:ext xmlns:c16="http://schemas.microsoft.com/office/drawing/2014/chart" uri="{C3380CC4-5D6E-409C-BE32-E72D297353CC}">
              <c16:uniqueId val="{00000000-3087-4904-B197-FBF5FDB577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4651</c:v>
                </c:pt>
                <c:pt idx="5">
                  <c:v>4428</c:v>
                </c:pt>
                <c:pt idx="8">
                  <c:v>4088</c:v>
                </c:pt>
                <c:pt idx="11">
                  <c:v>3910</c:v>
                </c:pt>
                <c:pt idx="14">
                  <c:v>3357</c:v>
                </c:pt>
              </c:numCache>
            </c:numRef>
          </c:val>
          <c:extLst>
            <c:ext xmlns:c16="http://schemas.microsoft.com/office/drawing/2014/chart" uri="{C3380CC4-5D6E-409C-BE32-E72D297353CC}">
              <c16:uniqueId val="{00000001-3087-4904-B197-FBF5FDB577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4455</c:v>
                </c:pt>
                <c:pt idx="5">
                  <c:v>5091</c:v>
                </c:pt>
                <c:pt idx="8">
                  <c:v>4375</c:v>
                </c:pt>
                <c:pt idx="11">
                  <c:v>3801</c:v>
                </c:pt>
                <c:pt idx="14">
                  <c:v>3790</c:v>
                </c:pt>
              </c:numCache>
            </c:numRef>
          </c:val>
          <c:extLst>
            <c:ext xmlns:c16="http://schemas.microsoft.com/office/drawing/2014/chart" uri="{C3380CC4-5D6E-409C-BE32-E72D297353CC}">
              <c16:uniqueId val="{00000002-3087-4904-B197-FBF5FDB577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87-4904-B197-FBF5FDB577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87-4904-B197-FBF5FDB577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303</c:v>
                </c:pt>
                <c:pt idx="3">
                  <c:v>273</c:v>
                </c:pt>
                <c:pt idx="6">
                  <c:v>288</c:v>
                </c:pt>
                <c:pt idx="9">
                  <c:v>475</c:v>
                </c:pt>
                <c:pt idx="12">
                  <c:v>597</c:v>
                </c:pt>
              </c:numCache>
            </c:numRef>
          </c:val>
          <c:extLst>
            <c:ext xmlns:c16="http://schemas.microsoft.com/office/drawing/2014/chart" uri="{C3380CC4-5D6E-409C-BE32-E72D297353CC}">
              <c16:uniqueId val="{00000005-3087-4904-B197-FBF5FDB577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4083</c:v>
                </c:pt>
                <c:pt idx="3">
                  <c:v>4054</c:v>
                </c:pt>
                <c:pt idx="6">
                  <c:v>3819</c:v>
                </c:pt>
                <c:pt idx="9">
                  <c:v>3793</c:v>
                </c:pt>
                <c:pt idx="12">
                  <c:v>3659</c:v>
                </c:pt>
              </c:numCache>
            </c:numRef>
          </c:val>
          <c:extLst>
            <c:ext xmlns:c16="http://schemas.microsoft.com/office/drawing/2014/chart" uri="{C3380CC4-5D6E-409C-BE32-E72D297353CC}">
              <c16:uniqueId val="{00000006-3087-4904-B197-FBF5FDB577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198</c:v>
                </c:pt>
                <c:pt idx="3">
                  <c:v>178</c:v>
                </c:pt>
                <c:pt idx="6">
                  <c:v>155</c:v>
                </c:pt>
                <c:pt idx="9">
                  <c:v>132</c:v>
                </c:pt>
                <c:pt idx="12">
                  <c:v>109</c:v>
                </c:pt>
              </c:numCache>
            </c:numRef>
          </c:val>
          <c:extLst>
            <c:ext xmlns:c16="http://schemas.microsoft.com/office/drawing/2014/chart" uri="{C3380CC4-5D6E-409C-BE32-E72D297353CC}">
              <c16:uniqueId val="{00000007-3087-4904-B197-FBF5FDB577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8072</c:v>
                </c:pt>
                <c:pt idx="3">
                  <c:v>7627</c:v>
                </c:pt>
                <c:pt idx="6">
                  <c:v>7151</c:v>
                </c:pt>
                <c:pt idx="9">
                  <c:v>6838</c:v>
                </c:pt>
                <c:pt idx="12">
                  <c:v>6301</c:v>
                </c:pt>
              </c:numCache>
            </c:numRef>
          </c:val>
          <c:extLst>
            <c:ext xmlns:c16="http://schemas.microsoft.com/office/drawing/2014/chart" uri="{C3380CC4-5D6E-409C-BE32-E72D297353CC}">
              <c16:uniqueId val="{00000008-3087-4904-B197-FBF5FDB577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87-4904-B197-FBF5FDB577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27223</c:v>
                </c:pt>
                <c:pt idx="3">
                  <c:v>26594</c:v>
                </c:pt>
                <c:pt idx="6">
                  <c:v>25762</c:v>
                </c:pt>
                <c:pt idx="9">
                  <c:v>25311</c:v>
                </c:pt>
                <c:pt idx="12">
                  <c:v>25026</c:v>
                </c:pt>
              </c:numCache>
            </c:numRef>
          </c:val>
          <c:extLst>
            <c:ext xmlns:c16="http://schemas.microsoft.com/office/drawing/2014/chart" uri="{C3380CC4-5D6E-409C-BE32-E72D297353CC}">
              <c16:uniqueId val="{0000000A-3087-4904-B197-FBF5FDB577E0}"/>
            </c:ext>
          </c:extLst>
        </c:ser>
        <c:dLbls>
          <c:showLegendKey val="0"/>
          <c:showVal val="0"/>
          <c:showCatName val="0"/>
          <c:showSerName val="0"/>
          <c:showPercent val="0"/>
          <c:showBubbleSize val="0"/>
        </c:dLbls>
        <c:gapWidth val="100"/>
        <c:overlap val="100"/>
        <c:axId val="472681336"/>
        <c:axId val="472684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8487</c:v>
                </c:pt>
                <c:pt idx="2">
                  <c:v>#N/A</c:v>
                </c:pt>
                <c:pt idx="3">
                  <c:v>#N/A</c:v>
                </c:pt>
                <c:pt idx="4">
                  <c:v>6981</c:v>
                </c:pt>
                <c:pt idx="5">
                  <c:v>#N/A</c:v>
                </c:pt>
                <c:pt idx="6">
                  <c:v>#N/A</c:v>
                </c:pt>
                <c:pt idx="7">
                  <c:v>6696</c:v>
                </c:pt>
                <c:pt idx="8">
                  <c:v>#N/A</c:v>
                </c:pt>
                <c:pt idx="9">
                  <c:v>#N/A</c:v>
                </c:pt>
                <c:pt idx="10">
                  <c:v>7121</c:v>
                </c:pt>
                <c:pt idx="11">
                  <c:v>#N/A</c:v>
                </c:pt>
                <c:pt idx="12">
                  <c:v>#N/A</c:v>
                </c:pt>
                <c:pt idx="13">
                  <c:v>7190</c:v>
                </c:pt>
                <c:pt idx="14">
                  <c:v>#N/A</c:v>
                </c:pt>
              </c:numCache>
            </c:numRef>
          </c:val>
          <c:smooth val="0"/>
          <c:extLst>
            <c:ext xmlns:c16="http://schemas.microsoft.com/office/drawing/2014/chart" uri="{C3380CC4-5D6E-409C-BE32-E72D297353CC}">
              <c16:uniqueId val="{0000000B-3087-4904-B197-FBF5FDB577E0}"/>
            </c:ext>
          </c:extLst>
        </c:ser>
        <c:dLbls>
          <c:showLegendKey val="0"/>
          <c:showVal val="0"/>
          <c:showCatName val="0"/>
          <c:showSerName val="0"/>
          <c:showPercent val="0"/>
          <c:showBubbleSize val="0"/>
        </c:dLbls>
        <c:marker val="1"/>
        <c:smooth val="0"/>
        <c:axId val="472681336"/>
        <c:axId val="472684472"/>
      </c:lineChart>
      <c:catAx>
        <c:axId val="47268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684472"/>
        <c:crosses val="autoZero"/>
        <c:auto val="1"/>
        <c:lblAlgn val="ctr"/>
        <c:lblOffset val="100"/>
        <c:tickLblSkip val="1"/>
        <c:tickMarkSkip val="1"/>
        <c:noMultiLvlLbl val="0"/>
      </c:catAx>
      <c:valAx>
        <c:axId val="472684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8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3163</c:v>
                </c:pt>
                <c:pt idx="1">
                  <c:v>2727</c:v>
                </c:pt>
                <c:pt idx="2">
                  <c:v>2639</c:v>
                </c:pt>
              </c:numCache>
            </c:numRef>
          </c:val>
          <c:extLst>
            <c:ext xmlns:c16="http://schemas.microsoft.com/office/drawing/2014/chart" uri="{C3380CC4-5D6E-409C-BE32-E72D297353CC}">
              <c16:uniqueId val="{00000000-4A97-4063-AEB5-88EF28E269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4A97-4063-AEB5-88EF28E269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457</c:v>
                </c:pt>
                <c:pt idx="1">
                  <c:v>246</c:v>
                </c:pt>
                <c:pt idx="2">
                  <c:v>402</c:v>
                </c:pt>
              </c:numCache>
            </c:numRef>
          </c:val>
          <c:extLst>
            <c:ext xmlns:c16="http://schemas.microsoft.com/office/drawing/2014/chart" uri="{C3380CC4-5D6E-409C-BE32-E72D297353CC}">
              <c16:uniqueId val="{00000002-4A97-4063-AEB5-88EF28E269BB}"/>
            </c:ext>
          </c:extLst>
        </c:ser>
        <c:dLbls>
          <c:showLegendKey val="0"/>
          <c:showVal val="0"/>
          <c:showCatName val="0"/>
          <c:showSerName val="0"/>
          <c:showPercent val="0"/>
          <c:showBubbleSize val="0"/>
        </c:dLbls>
        <c:gapWidth val="120"/>
        <c:overlap val="100"/>
        <c:axId val="472684080"/>
        <c:axId val="472682120"/>
      </c:barChart>
      <c:catAx>
        <c:axId val="47268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682120"/>
        <c:crosses val="autoZero"/>
        <c:auto val="1"/>
        <c:lblAlgn val="ctr"/>
        <c:lblOffset val="100"/>
        <c:tickLblSkip val="1"/>
        <c:tickMarkSkip val="1"/>
        <c:noMultiLvlLbl val="0"/>
      </c:catAx>
      <c:valAx>
        <c:axId val="472682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68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{24A8235B-711E-4DD6-9D5A-A29D1727ACB3}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081-4912-8294-0CC90ECEAB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{2BE1CAC4-A01F-4B2E-BC93-7A2C07252283}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81-4912-8294-0CC90ECEAB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{1EBF7D5A-E653-41FB-8F9C-1BAE058CAB8E}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81-4912-8294-0CC90ECEAB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{ADEAC71D-D1A4-47AB-994B-6D790F4E5B2E}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81-4912-8294-0CC90ECEAB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{7BE28592-6DED-4EB1-A9CE-B7CC7358855D}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81-4912-8294-0CC90ECEABC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{4B60932F-61A9-4C05-BCB6-BB5678DEAB95}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081-4912-8294-0CC90ECEABC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{2F9CA3C2-92E3-4C1F-B8F7-B5302926A062}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081-4912-8294-0CC90ECEABC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{865D6164-BE50-4B8A-91A1-9BDF4198BC96}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081-4912-8294-0CC90ECEABC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{19CBC4D2-EE7E-4ADD-9551-BA0CCB98C687}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081-4912-8294-0CC90ECEAB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55.4</c:v>
                </c:pt>
                <c:pt idx="16">
                  <c:v>56</c:v>
                </c:pt>
                <c:pt idx="24">
                  <c:v>56.5</c:v>
                </c:pt>
                <c:pt idx="32">
                  <c:v>57.4</c:v>
                </c:pt>
              </c:numCache>
            </c:numRef>
          </c:xVal>
          <c:yVal>
            <c:numRef>
              <c:f>公会計指標分析・財政指標組合せ分析表!$BP$51:$DC$51</c:f>
              <c:numCache>
                <c:formatCode>#,##0.0;"▲ "#,##0.0</c:formatCode>
                <c:ptCount val="40"/>
                <c:pt idx="0">
                  <c:v>86.5</c:v>
                </c:pt>
                <c:pt idx="8">
                  <c:v>72.2</c:v>
                </c:pt>
                <c:pt idx="16">
                  <c:v>69.2</c:v>
                </c:pt>
                <c:pt idx="24">
                  <c:v>74.099999999999994</c:v>
                </c:pt>
                <c:pt idx="32">
                  <c:v>73.099999999999994</c:v>
                </c:pt>
              </c:numCache>
            </c:numRef>
          </c:yVal>
          <c:smooth val="0"/>
          <c:extLst>
            <c:ext xmlns:c16="http://schemas.microsoft.com/office/drawing/2014/chart" uri="{C3380CC4-5D6E-409C-BE32-E72D297353CC}">
              <c16:uniqueId val="{00000009-2081-4912-8294-0CC90ECEAB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{7DD31432-A12A-444B-AF3B-C5A0ABCE0994}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081-4912-8294-0CC90ECEAB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{AA0C396A-0F76-43EB-8052-CA0378F9E0DE}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81-4912-8294-0CC90ECEAB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{8823FEB9-9EB2-451B-9883-BDE7C72D58DF}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81-4912-8294-0CC90ECEAB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{07FD860F-B2F8-4E1C-AFB5-885044C0E835}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81-4912-8294-0CC90ECEAB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{E0550CFD-1984-49CC-9094-C658498FD80A}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81-4912-8294-0CC90ECEABC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{8B259359-D786-4851-91FE-1C79B9C53619}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081-4912-8294-0CC90ECEABCA}"/>
                </c:ext>
              </c:extLst>
            </c:dLbl>
            <c:dLbl>
              <c:idx val="16"/>
              <c:layout>
                <c:manualLayout>
                  <c:x val="-2.795883117151649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{46CF6B49-39F9-4E52-B5FA-C9A995823DC5}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081-4912-8294-0CC90ECEABCA}"/>
                </c:ext>
              </c:extLst>
            </c:dLbl>
            <c:dLbl>
              <c:idx val="24"/>
              <c:layout>
                <c:manualLayout>
                  <c:x val="-3.62021199482899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{7A6D4A47-F940-4954-AC06-FE8B541F886A}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081-4912-8294-0CC90ECEABC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{C9BAD2EE-C31A-412A-9AD7-E0397AFA653F}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081-4912-8294-0CC90ECEAB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081-4912-8294-0CC90ECEABCA}"/>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{26560AB0-21F2-4137-ADDA-4C6CB6437B9D}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DA5-4FBE-B850-7A4D589A8C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{D40962AD-725A-4BC5-AE2C-9BAD9507EEF0}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A5-4FBE-B850-7A4D589A8C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{65B825ED-74A8-4139-8E13-CC39944186C0}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A5-4FBE-B850-7A4D589A8C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{FC145B6A-CF11-4FDE-A295-FD2142342FD9}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A5-4FBE-B850-7A4D589A8C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{DEEAF764-0348-49AE-A303-2725320DCB7A}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A5-4FBE-B850-7A4D589A8C44}"/>
                </c:ext>
              </c:extLst>
            </c:dLbl>
            <c:dLbl>
              <c:idx val="8"/>
              <c:layout>
                <c:manualLayout>
                  <c:x val="-4.5096530706953818E-2"/>
                  <c:y val="-7.695473067805004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{450EDF8C-C052-41FF-8043-8CC24B29DA58}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DA5-4FBE-B850-7A4D589A8C4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{C5A67C88-744B-4A5D-9E63-A13B227A5D77}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DA5-4FBE-B850-7A4D589A8C4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{4EB9288E-8EFE-4748-99C3-38CC58EFA8D2}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DA5-4FBE-B850-7A4D589A8C44}"/>
                </c:ext>
              </c:extLst>
            </c:dLbl>
            <c:dLbl>
              <c:idx val="32"/>
              <c:layout>
                <c:manualLayout>
                  <c:x val="-1.8171803637232534E-2"/>
                  <c:y val="-4.787856349753785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{F5CBDDE7-3E88-4F52-8249-F5AE72DF3FD2}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DA5-4FBE-B850-7A4D589A8C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9.6</c:v>
                </c:pt>
                <c:pt idx="16">
                  <c:v>9.1999999999999993</c:v>
                </c:pt>
                <c:pt idx="24">
                  <c:v>9.3000000000000007</c:v>
                </c:pt>
                <c:pt idx="32">
                  <c:v>9.6</c:v>
                </c:pt>
              </c:numCache>
            </c:numRef>
          </c:xVal>
          <c:yVal>
            <c:numRef>
              <c:f>公会計指標分析・財政指標組合せ分析表!$BP$73:$DC$73</c:f>
              <c:numCache>
                <c:formatCode>#,##0.0;"▲ "#,##0.0</c:formatCode>
                <c:ptCount val="40"/>
                <c:pt idx="0">
                  <c:v>86.5</c:v>
                </c:pt>
                <c:pt idx="8">
                  <c:v>72.2</c:v>
                </c:pt>
                <c:pt idx="16">
                  <c:v>69.2</c:v>
                </c:pt>
                <c:pt idx="24">
                  <c:v>74.099999999999994</c:v>
                </c:pt>
                <c:pt idx="32">
                  <c:v>73.099999999999994</c:v>
                </c:pt>
              </c:numCache>
            </c:numRef>
          </c:yVal>
          <c:smooth val="0"/>
          <c:extLst>
            <c:ext xmlns:c16="http://schemas.microsoft.com/office/drawing/2014/chart" uri="{C3380CC4-5D6E-409C-BE32-E72D297353CC}">
              <c16:uniqueId val="{00000009-ADA5-4FBE-B850-7A4D589A8C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{AEABF8D4-24BF-47D3-9A37-7AA3BADA769C}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DA5-4FBE-B850-7A4D589A8C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{D96CCA72-0EF2-4831-AF14-58CB29EB429C}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A5-4FBE-B850-7A4D589A8C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{BD2F0BD3-45B2-4BA9-AE5D-A47F1D304516}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A5-4FBE-B850-7A4D589A8C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{313F4032-4F60-40BB-9344-BE9256E42D5A}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A5-4FBE-B850-7A4D589A8C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{4291E89C-F2FE-4EC3-8938-3C7EED57030F}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A5-4FBE-B850-7A4D589A8C4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{6614BC43-1D06-4CE2-8466-AD6CE5A89D73}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DA5-4FBE-B850-7A4D589A8C4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{143B022F-EA21-46D8-BD21-D2D0FE45DA23}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DA5-4FBE-B850-7A4D589A8C4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{DD2EB736-31B7-46D1-BB86-69A344734E17}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DA5-4FBE-B850-7A4D589A8C4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{4563BD6C-280E-4835-A917-0FFCC36CF1C0}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DA5-4FBE-B850-7A4D589A8C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ADA5-4FBE-B850-7A4D589A8C44}"/>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令和元年度と比較すると、算入公債費等が１，１００万円の増加となったが、元利償還金等が７，８００百万円と大きく増加したため、結果として実質公債費比率の分子が増加した。</a:t>
          </a:r>
        </a:p>
        <a:p>
          <a:r>
            <a:rPr kumimoji="1" lang="ja-JP" altLang="en-US" sz="1400">
              <a:latin typeface="ＭＳ ゴシック" pitchFamily="49" charset="-128"/>
              <a:ea typeface="ＭＳ ゴシック" pitchFamily="49" charset="-128"/>
            </a:rPr>
            <a:t>　今後も大型事業の実施に伴い元利償還金の増加が見込まれるため、普通建設事業費の抑制、公的資金の活用による金利負担の軽減、有利な財源確保など、比率の上昇を抑制する。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すると、将来負担額は８億５，６４０万円減少している。主な要因として、地方債の現在高が約３億円減少したことに加え、公営企業債等の繰入見込額も約５億円減少したことが挙げられる。</a:t>
          </a:r>
        </a:p>
        <a:p>
          <a:r>
            <a:rPr kumimoji="1" lang="ja-JP" altLang="en-US" sz="1400">
              <a:latin typeface="ＭＳ ゴシック" pitchFamily="49" charset="-128"/>
              <a:ea typeface="ＭＳ ゴシック" pitchFamily="49" charset="-128"/>
            </a:rPr>
            <a:t>　しかしながら、財政調整基金の取り崩しや都市計画税の減収により、将来負担額の分子が約７，０００万円増加した。</a:t>
          </a:r>
        </a:p>
        <a:p>
          <a:r>
            <a:rPr kumimoji="1" lang="ja-JP" altLang="en-US" sz="1400">
              <a:latin typeface="ＭＳ ゴシック" pitchFamily="49" charset="-128"/>
              <a:ea typeface="ＭＳ ゴシック" pitchFamily="49" charset="-128"/>
            </a:rPr>
            <a:t>　今後の見通しとしては、大型事業に伴う地方債残高の増加が見込まれることから、公債費等義務的経費の削減を中心とする行財政改革を進め、財政の健全化に努める。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額の要因は、財政調整基金を令和元年決算剰余金から４億１，０００万円積み立て、会計年度任用職員制度への移行や退職者の増加による人件費の増額等により５億円を取り崩したことで、約９，０００万円減少したが、その他特定目的基金については、観光・まちづくりに活用するための基金９，３００万円などを積み立てたことにより、基金全体で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財政調整基金は県内市町と比較しても残高が少なく、中長期的には減少していく見込みであることから、積立ができるように財政の健全化を図ることとし、突発的な災害や大型事業への備えとする。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また、今後新たな事業展開を進めるに伴い、既存事業の見直し、スクラップ＆ビルドを行うことで、より費用対効果の高い財政運営を行う。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・公共施設維持整備基金：公共施設の維持修繕経費について年度間の費用の平準化を目的する。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・その他の基金：各施設や目的に応じて活用する。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・公共施設維持整備基金：令和２年度を積立ての最終年度とし６，０００万円積み立てた。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・観光・まちづくり基金：恋しきの用地取得にかかり、観光やまちづくりへの活用してほしいと寄附があったため、これを積み立てた。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・公共施設維持整備基金：公共施設の維持修繕に活用する。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・森林環境譲与税基金：令和元年度より積立を開始し、森林整備及びその促進のため活用する。令和２年度は約２６０万円を積み立てた。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財政調整基金を令和元年決算剰余金から４億１，０００万円積み立てたが、会計年度任用職員制度への移行や退職者の増加による人件費の増額等により５億円を取り崩したことによる。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財政調整基金は県内市町と比較しても残高が少なく、中長期的には減少していく見込みであることから、積立ができるように財政の健全化を図ることとし、突発的な災害や大型事業への備えとする。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年度については類似団体平均と比較すると低い率となっている。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ポイント増加しているが、依然として全国平均より低い値となっている。施設別で見ると道路や児童館、消防施設などが低い。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3" name="楕円 82"/>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163575</xdr:rowOff>
    </xdr:from>
    <xdr:ext cx="405111" cy="259045"/>
    <xdr:sp macro="" textlink="">
      <xdr:nvSpPr>
        <xdr:cNvPr id="84" name="有形固定資産減価償却率該当値テキスト"/>
        <xdr:cNvSpPr txBox="1"/>
      </xdr:nvSpPr>
      <xdr:spPr>
        <a:xfrm>
          <a:off x="4813300"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5" name="楕円 84"/>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163739</xdr:rowOff>
    </xdr:from>
    <xdr:to>
      <xdr:col>23</xdr:col>
      <xdr:colOff>85725</xdr:colOff>
      <xdr:row>31</xdr:row>
      <xdr:rowOff>20048</xdr:rowOff>
    </xdr:to>
    <xdr:cxnSp macro="">
      <xdr:nvCxnSpPr>
        <xdr:cNvPr id="86" name="直線コネクタ 85"/>
        <xdr:cNvCxnSpPr/>
      </xdr:nvCxnSpPr>
      <xdr:spPr>
        <a:xfrm>
          <a:off x="4051300" y="6078764"/>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87" name="楕円 86"/>
        <xdr:cNvSpPr/>
      </xdr:nvSpPr>
      <xdr:spPr>
        <a:xfrm>
          <a:off x="3238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30</xdr:row>
      <xdr:rowOff>163739</xdr:rowOff>
    </xdr:to>
    <xdr:cxnSp macro="">
      <xdr:nvCxnSpPr>
        <xdr:cNvPr id="88" name="直線コネクタ 87"/>
        <xdr:cNvCxnSpPr/>
      </xdr:nvCxnSpPr>
      <xdr:spPr>
        <a:xfrm>
          <a:off x="3289300" y="606334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89" name="楕円 88"/>
        <xdr:cNvSpPr/>
      </xdr:nvSpPr>
      <xdr:spPr>
        <a:xfrm>
          <a:off x="2476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30</xdr:row>
      <xdr:rowOff>148318</xdr:rowOff>
    </xdr:to>
    <xdr:cxnSp macro="">
      <xdr:nvCxnSpPr>
        <xdr:cNvPr id="90" name="直線コネクタ 89"/>
        <xdr:cNvCxnSpPr/>
      </xdr:nvCxnSpPr>
      <xdr:spPr>
        <a:xfrm>
          <a:off x="2527300" y="604483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75928</xdr:rowOff>
    </xdr:from>
    <xdr:to>
      <xdr:col>7</xdr:col>
      <xdr:colOff>187325</xdr:colOff>
      <xdr:row>31</xdr:row>
      <xdr:rowOff>6078</xdr:rowOff>
    </xdr:to>
    <xdr:sp macro="" textlink="">
      <xdr:nvSpPr>
        <xdr:cNvPr id="91" name="楕円 90"/>
        <xdr:cNvSpPr/>
      </xdr:nvSpPr>
      <xdr:spPr>
        <a:xfrm>
          <a:off x="1714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126728</xdr:rowOff>
    </xdr:from>
    <xdr:to>
      <xdr:col>11</xdr:col>
      <xdr:colOff>136525</xdr:colOff>
      <xdr:row>30</xdr:row>
      <xdr:rowOff>129812</xdr:rowOff>
    </xdr:to>
    <xdr:cxnSp macro="">
      <xdr:nvCxnSpPr>
        <xdr:cNvPr id="92" name="直線コネクタ 91"/>
        <xdr:cNvCxnSpPr/>
      </xdr:nvCxnSpPr>
      <xdr:spPr>
        <a:xfrm>
          <a:off x="1765300" y="604175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59616</xdr:rowOff>
    </xdr:from>
    <xdr:ext cx="405111" cy="259045"/>
    <xdr:sp macro="" textlink="">
      <xdr:nvSpPr>
        <xdr:cNvPr id="97" name="n_1main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44195</xdr:rowOff>
    </xdr:from>
    <xdr:ext cx="405111" cy="259045"/>
    <xdr:sp macro="" textlink="">
      <xdr:nvSpPr>
        <xdr:cNvPr id="98" name="n_2mainValue有形固定資産減価償却率"/>
        <xdr:cNvSpPr txBox="1"/>
      </xdr:nvSpPr>
      <xdr:spPr>
        <a:xfrm>
          <a:off x="3086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25689</xdr:rowOff>
    </xdr:from>
    <xdr:ext cx="405111" cy="259045"/>
    <xdr:sp macro="" textlink="">
      <xdr:nvSpPr>
        <xdr:cNvPr id="99" name="n_3mainValue有形固定資産減価償却率"/>
        <xdr:cNvSpPr txBox="1"/>
      </xdr:nvSpPr>
      <xdr:spPr>
        <a:xfrm>
          <a:off x="2324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22605</xdr:rowOff>
    </xdr:from>
    <xdr:ext cx="405111" cy="259045"/>
    <xdr:sp macro="" textlink="">
      <xdr:nvSpPr>
        <xdr:cNvPr id="100" name="n_4mainValue有形固定資産減価償却率"/>
        <xdr:cNvSpPr txBox="1"/>
      </xdr:nvSpPr>
      <xdr:spPr>
        <a:xfrm>
          <a:off x="1562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類似団体平均や全国平均と比較すると高い率となっているが、一般的に良好であるとされる</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％は下回っている。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114672</xdr:rowOff>
    </xdr:from>
    <xdr:to>
      <xdr:col>76</xdr:col>
      <xdr:colOff>73025</xdr:colOff>
      <xdr:row>32</xdr:row>
      <xdr:rowOff>44822</xdr:rowOff>
    </xdr:to>
    <xdr:sp macro="" textlink="">
      <xdr:nvSpPr>
        <xdr:cNvPr id="148" name="楕円 147"/>
        <xdr:cNvSpPr/>
      </xdr:nvSpPr>
      <xdr:spPr>
        <a:xfrm>
          <a:off x="14744700" y="62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93099</xdr:rowOff>
    </xdr:from>
    <xdr:ext cx="469744" cy="259045"/>
    <xdr:sp macro="" textlink="">
      <xdr:nvSpPr>
        <xdr:cNvPr id="149" name="債務償還比率該当値テキスト"/>
        <xdr:cNvSpPr txBox="1"/>
      </xdr:nvSpPr>
      <xdr:spPr>
        <a:xfrm>
          <a:off x="14846300" y="617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9226</xdr:rowOff>
    </xdr:from>
    <xdr:to>
      <xdr:col>72</xdr:col>
      <xdr:colOff>123825</xdr:colOff>
      <xdr:row>32</xdr:row>
      <xdr:rowOff>110826</xdr:rowOff>
    </xdr:to>
    <xdr:sp macro="" textlink="">
      <xdr:nvSpPr>
        <xdr:cNvPr id="150" name="楕円 149"/>
        <xdr:cNvSpPr/>
      </xdr:nvSpPr>
      <xdr:spPr>
        <a:xfrm>
          <a:off x="14033500" y="62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165472</xdr:rowOff>
    </xdr:from>
    <xdr:to>
      <xdr:col>76</xdr:col>
      <xdr:colOff>22225</xdr:colOff>
      <xdr:row>32</xdr:row>
      <xdr:rowOff>60026</xdr:rowOff>
    </xdr:to>
    <xdr:cxnSp macro="">
      <xdr:nvCxnSpPr>
        <xdr:cNvPr id="151" name="直線コネクタ 150"/>
        <xdr:cNvCxnSpPr/>
      </xdr:nvCxnSpPr>
      <xdr:spPr>
        <a:xfrm flipV="1">
          <a:off x="14084300" y="6251947"/>
          <a:ext cx="711200" cy="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134103</xdr:rowOff>
    </xdr:from>
    <xdr:to>
      <xdr:col>68</xdr:col>
      <xdr:colOff>123825</xdr:colOff>
      <xdr:row>32</xdr:row>
      <xdr:rowOff>64253</xdr:rowOff>
    </xdr:to>
    <xdr:sp macro="" textlink="">
      <xdr:nvSpPr>
        <xdr:cNvPr id="152" name="楕円 151"/>
        <xdr:cNvSpPr/>
      </xdr:nvSpPr>
      <xdr:spPr>
        <a:xfrm>
          <a:off x="13271500" y="62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13453</xdr:rowOff>
    </xdr:from>
    <xdr:to>
      <xdr:col>72</xdr:col>
      <xdr:colOff>73025</xdr:colOff>
      <xdr:row>32</xdr:row>
      <xdr:rowOff>60026</xdr:rowOff>
    </xdr:to>
    <xdr:cxnSp macro="">
      <xdr:nvCxnSpPr>
        <xdr:cNvPr id="153" name="直線コネクタ 152"/>
        <xdr:cNvCxnSpPr/>
      </xdr:nvCxnSpPr>
      <xdr:spPr>
        <a:xfrm>
          <a:off x="13322300" y="6271378"/>
          <a:ext cx="762000" cy="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62393</xdr:rowOff>
    </xdr:from>
    <xdr:to>
      <xdr:col>64</xdr:col>
      <xdr:colOff>123825</xdr:colOff>
      <xdr:row>31</xdr:row>
      <xdr:rowOff>163993</xdr:rowOff>
    </xdr:to>
    <xdr:sp macro="" textlink="">
      <xdr:nvSpPr>
        <xdr:cNvPr id="154" name="楕円 153"/>
        <xdr:cNvSpPr/>
      </xdr:nvSpPr>
      <xdr:spPr>
        <a:xfrm>
          <a:off x="12509500" y="61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113193</xdr:rowOff>
    </xdr:from>
    <xdr:to>
      <xdr:col>68</xdr:col>
      <xdr:colOff>73025</xdr:colOff>
      <xdr:row>32</xdr:row>
      <xdr:rowOff>13453</xdr:rowOff>
    </xdr:to>
    <xdr:cxnSp macro="">
      <xdr:nvCxnSpPr>
        <xdr:cNvPr id="155" name="直線コネクタ 154"/>
        <xdr:cNvCxnSpPr/>
      </xdr:nvCxnSpPr>
      <xdr:spPr>
        <a:xfrm>
          <a:off x="12560300" y="6199668"/>
          <a:ext cx="7620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121457</xdr:rowOff>
    </xdr:from>
    <xdr:to>
      <xdr:col>60</xdr:col>
      <xdr:colOff>123825</xdr:colOff>
      <xdr:row>32</xdr:row>
      <xdr:rowOff>51607</xdr:rowOff>
    </xdr:to>
    <xdr:sp macro="" textlink="">
      <xdr:nvSpPr>
        <xdr:cNvPr id="156" name="楕円 155"/>
        <xdr:cNvSpPr/>
      </xdr:nvSpPr>
      <xdr:spPr>
        <a:xfrm>
          <a:off x="11747500" y="62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113193</xdr:rowOff>
    </xdr:from>
    <xdr:to>
      <xdr:col>64</xdr:col>
      <xdr:colOff>73025</xdr:colOff>
      <xdr:row>32</xdr:row>
      <xdr:rowOff>807</xdr:rowOff>
    </xdr:to>
    <xdr:cxnSp macro="">
      <xdr:nvCxnSpPr>
        <xdr:cNvPr id="157" name="直線コネクタ 156"/>
        <xdr:cNvCxnSpPr/>
      </xdr:nvCxnSpPr>
      <xdr:spPr>
        <a:xfrm flipV="1">
          <a:off x="11798300" y="6199668"/>
          <a:ext cx="762000" cy="5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101953</xdr:rowOff>
    </xdr:from>
    <xdr:ext cx="469744" cy="259045"/>
    <xdr:sp macro="" textlink="">
      <xdr:nvSpPr>
        <xdr:cNvPr id="162" name="n_1mainValue債務償還比率"/>
        <xdr:cNvSpPr txBox="1"/>
      </xdr:nvSpPr>
      <xdr:spPr>
        <a:xfrm>
          <a:off x="13836727" y="63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55380</xdr:rowOff>
    </xdr:from>
    <xdr:ext cx="469744" cy="259045"/>
    <xdr:sp macro="" textlink="">
      <xdr:nvSpPr>
        <xdr:cNvPr id="163" name="n_2mainValue債務償還比率"/>
        <xdr:cNvSpPr txBox="1"/>
      </xdr:nvSpPr>
      <xdr:spPr>
        <a:xfrm>
          <a:off x="13087427" y="63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155120</xdr:rowOff>
    </xdr:from>
    <xdr:ext cx="469744" cy="259045"/>
    <xdr:sp macro="" textlink="">
      <xdr:nvSpPr>
        <xdr:cNvPr id="164" name="n_3mainValue債務償還比率"/>
        <xdr:cNvSpPr txBox="1"/>
      </xdr:nvSpPr>
      <xdr:spPr>
        <a:xfrm>
          <a:off x="12325427" y="62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42734</xdr:rowOff>
    </xdr:from>
    <xdr:ext cx="469744" cy="259045"/>
    <xdr:sp macro="" textlink="">
      <xdr:nvSpPr>
        <xdr:cNvPr id="165" name="n_4mainValue債務償還比率"/>
        <xdr:cNvSpPr txBox="1"/>
      </xdr:nvSpPr>
      <xdr:spPr>
        <a:xfrm>
          <a:off x="11563427" y="630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3" name="楕円 72"/>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4" name="【道路】&#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160655</xdr:rowOff>
    </xdr:from>
    <xdr:to>
      <xdr:col>20</xdr:col>
      <xdr:colOff>38100</xdr:colOff>
      <xdr:row>36</xdr:row>
      <xdr:rowOff>90805</xdr:rowOff>
    </xdr:to>
    <xdr:sp macro="" textlink="">
      <xdr:nvSpPr>
        <xdr:cNvPr id="75" name="楕円 74"/>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40005</xdr:rowOff>
    </xdr:from>
    <xdr:to>
      <xdr:col>24</xdr:col>
      <xdr:colOff>63500</xdr:colOff>
      <xdr:row>36</xdr:row>
      <xdr:rowOff>53340</xdr:rowOff>
    </xdr:to>
    <xdr:cxnSp macro="">
      <xdr:nvCxnSpPr>
        <xdr:cNvPr id="76" name="直線コネクタ 75"/>
        <xdr:cNvCxnSpPr/>
      </xdr:nvCxnSpPr>
      <xdr:spPr>
        <a:xfrm>
          <a:off x="3797300" y="62122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137795</xdr:rowOff>
    </xdr:from>
    <xdr:to>
      <xdr:col>15</xdr:col>
      <xdr:colOff>101600</xdr:colOff>
      <xdr:row>36</xdr:row>
      <xdr:rowOff>67945</xdr:rowOff>
    </xdr:to>
    <xdr:sp macro="" textlink="">
      <xdr:nvSpPr>
        <xdr:cNvPr id="77" name="楕円 76"/>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xdr:rowOff>
    </xdr:from>
    <xdr:to>
      <xdr:col>19</xdr:col>
      <xdr:colOff>177800</xdr:colOff>
      <xdr:row>36</xdr:row>
      <xdr:rowOff>40005</xdr:rowOff>
    </xdr:to>
    <xdr:cxnSp macro="">
      <xdr:nvCxnSpPr>
        <xdr:cNvPr id="78" name="直線コネクタ 77"/>
        <xdr:cNvCxnSpPr/>
      </xdr:nvCxnSpPr>
      <xdr:spPr>
        <a:xfrm>
          <a:off x="2908300" y="6189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9" name="楕円 78"/>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17145</xdr:rowOff>
    </xdr:to>
    <xdr:cxnSp macro="">
      <xdr:nvCxnSpPr>
        <xdr:cNvPr id="80" name="直線コネクタ 79"/>
        <xdr:cNvCxnSpPr/>
      </xdr:nvCxnSpPr>
      <xdr:spPr>
        <a:xfrm>
          <a:off x="2019300" y="6172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111125</xdr:rowOff>
    </xdr:from>
    <xdr:to>
      <xdr:col>6</xdr:col>
      <xdr:colOff>38100</xdr:colOff>
      <xdr:row>36</xdr:row>
      <xdr:rowOff>41275</xdr:rowOff>
    </xdr:to>
    <xdr:sp macro="" textlink="">
      <xdr:nvSpPr>
        <xdr:cNvPr id="81" name="楕円 80"/>
        <xdr:cNvSpPr/>
      </xdr:nvSpPr>
      <xdr:spPr>
        <a:xfrm>
          <a:off x="1079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161925</xdr:rowOff>
    </xdr:from>
    <xdr:to>
      <xdr:col>10</xdr:col>
      <xdr:colOff>114300</xdr:colOff>
      <xdr:row>36</xdr:row>
      <xdr:rowOff>0</xdr:rowOff>
    </xdr:to>
    <xdr:cxnSp macro="">
      <xdr:nvCxnSpPr>
        <xdr:cNvPr id="82" name="直線コネクタ 81"/>
        <xdr:cNvCxnSpPr/>
      </xdr:nvCxnSpPr>
      <xdr:spPr>
        <a:xfrm>
          <a:off x="1130300" y="6162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107332</xdr:rowOff>
    </xdr:from>
    <xdr:ext cx="405111" cy="259045"/>
    <xdr:sp macro="" textlink="">
      <xdr:nvSpPr>
        <xdr:cNvPr id="87" name="n_1mainValue【道路】&#10;有形固定資産減価償却率"/>
        <xdr:cNvSpPr txBox="1"/>
      </xdr:nvSpPr>
      <xdr:spPr>
        <a:xfrm>
          <a:off x="35820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8" name="n_2mainValue【道路】&#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9" name="n_3mainValue【道路】&#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57802</xdr:rowOff>
    </xdr:from>
    <xdr:ext cx="405111" cy="259045"/>
    <xdr:sp macro="" textlink="">
      <xdr:nvSpPr>
        <xdr:cNvPr id="90" name="n_4mainValue【道路】&#10;有形固定資産減価償却率"/>
        <xdr:cNvSpPr txBox="1"/>
      </xdr:nvSpPr>
      <xdr:spPr>
        <a:xfrm>
          <a:off x="927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168770</xdr:rowOff>
    </xdr:from>
    <xdr:to>
      <xdr:col>55</xdr:col>
      <xdr:colOff>50800</xdr:colOff>
      <xdr:row>39</xdr:row>
      <xdr:rowOff>98920</xdr:rowOff>
    </xdr:to>
    <xdr:sp macro="" textlink="">
      <xdr:nvSpPr>
        <xdr:cNvPr id="130" name="楕円 129"/>
        <xdr:cNvSpPr/>
      </xdr:nvSpPr>
      <xdr:spPr>
        <a:xfrm>
          <a:off x="10426700" y="66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147197</xdr:rowOff>
    </xdr:from>
    <xdr:ext cx="534377" cy="259045"/>
    <xdr:sp macro="" textlink="">
      <xdr:nvSpPr>
        <xdr:cNvPr id="131" name="【道路】&#10;一人当たり延長該当値テキスト"/>
        <xdr:cNvSpPr txBox="1"/>
      </xdr:nvSpPr>
      <xdr:spPr>
        <a:xfrm>
          <a:off x="10515600" y="66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7607</xdr:rowOff>
    </xdr:from>
    <xdr:to>
      <xdr:col>50</xdr:col>
      <xdr:colOff>165100</xdr:colOff>
      <xdr:row>39</xdr:row>
      <xdr:rowOff>109207</xdr:rowOff>
    </xdr:to>
    <xdr:sp macro="" textlink="">
      <xdr:nvSpPr>
        <xdr:cNvPr id="132" name="楕円 131"/>
        <xdr:cNvSpPr/>
      </xdr:nvSpPr>
      <xdr:spPr>
        <a:xfrm>
          <a:off x="9588500" y="66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48120</xdr:rowOff>
    </xdr:from>
    <xdr:to>
      <xdr:col>55</xdr:col>
      <xdr:colOff>0</xdr:colOff>
      <xdr:row>39</xdr:row>
      <xdr:rowOff>58407</xdr:rowOff>
    </xdr:to>
    <xdr:cxnSp macro="">
      <xdr:nvCxnSpPr>
        <xdr:cNvPr id="133" name="直線コネクタ 132"/>
        <xdr:cNvCxnSpPr/>
      </xdr:nvCxnSpPr>
      <xdr:spPr>
        <a:xfrm flipV="1">
          <a:off x="9639300" y="673467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15151</xdr:rowOff>
    </xdr:from>
    <xdr:to>
      <xdr:col>46</xdr:col>
      <xdr:colOff>38100</xdr:colOff>
      <xdr:row>39</xdr:row>
      <xdr:rowOff>116751</xdr:rowOff>
    </xdr:to>
    <xdr:sp macro="" textlink="">
      <xdr:nvSpPr>
        <xdr:cNvPr id="134" name="楕円 133"/>
        <xdr:cNvSpPr/>
      </xdr:nvSpPr>
      <xdr:spPr>
        <a:xfrm>
          <a:off x="8699500" y="67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58407</xdr:rowOff>
    </xdr:from>
    <xdr:to>
      <xdr:col>50</xdr:col>
      <xdr:colOff>114300</xdr:colOff>
      <xdr:row>39</xdr:row>
      <xdr:rowOff>65951</xdr:rowOff>
    </xdr:to>
    <xdr:cxnSp macro="">
      <xdr:nvCxnSpPr>
        <xdr:cNvPr id="135" name="直線コネクタ 134"/>
        <xdr:cNvCxnSpPr/>
      </xdr:nvCxnSpPr>
      <xdr:spPr>
        <a:xfrm flipV="1">
          <a:off x="8750300" y="674495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23266</xdr:rowOff>
    </xdr:from>
    <xdr:to>
      <xdr:col>41</xdr:col>
      <xdr:colOff>101600</xdr:colOff>
      <xdr:row>39</xdr:row>
      <xdr:rowOff>124866</xdr:rowOff>
    </xdr:to>
    <xdr:sp macro="" textlink="">
      <xdr:nvSpPr>
        <xdr:cNvPr id="136" name="楕円 135"/>
        <xdr:cNvSpPr/>
      </xdr:nvSpPr>
      <xdr:spPr>
        <a:xfrm>
          <a:off x="7810500" y="67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65951</xdr:rowOff>
    </xdr:from>
    <xdr:to>
      <xdr:col>45</xdr:col>
      <xdr:colOff>177800</xdr:colOff>
      <xdr:row>39</xdr:row>
      <xdr:rowOff>74066</xdr:rowOff>
    </xdr:to>
    <xdr:cxnSp macro="">
      <xdr:nvCxnSpPr>
        <xdr:cNvPr id="137" name="直線コネクタ 136"/>
        <xdr:cNvCxnSpPr/>
      </xdr:nvCxnSpPr>
      <xdr:spPr>
        <a:xfrm flipV="1">
          <a:off x="7861300" y="675250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29667</xdr:rowOff>
    </xdr:from>
    <xdr:to>
      <xdr:col>36</xdr:col>
      <xdr:colOff>165100</xdr:colOff>
      <xdr:row>39</xdr:row>
      <xdr:rowOff>131267</xdr:rowOff>
    </xdr:to>
    <xdr:sp macro="" textlink="">
      <xdr:nvSpPr>
        <xdr:cNvPr id="138" name="楕円 137"/>
        <xdr:cNvSpPr/>
      </xdr:nvSpPr>
      <xdr:spPr>
        <a:xfrm>
          <a:off x="6921500" y="67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74066</xdr:rowOff>
    </xdr:from>
    <xdr:to>
      <xdr:col>41</xdr:col>
      <xdr:colOff>50800</xdr:colOff>
      <xdr:row>39</xdr:row>
      <xdr:rowOff>80467</xdr:rowOff>
    </xdr:to>
    <xdr:cxnSp macro="">
      <xdr:nvCxnSpPr>
        <xdr:cNvPr id="139" name="直線コネクタ 138"/>
        <xdr:cNvCxnSpPr/>
      </xdr:nvCxnSpPr>
      <xdr:spPr>
        <a:xfrm flipV="1">
          <a:off x="6972300" y="676061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100334</xdr:rowOff>
    </xdr:from>
    <xdr:ext cx="534377" cy="259045"/>
    <xdr:sp macro="" textlink="">
      <xdr:nvSpPr>
        <xdr:cNvPr id="144" name="n_1mainValue【道路】&#10;一人当たり延長"/>
        <xdr:cNvSpPr txBox="1"/>
      </xdr:nvSpPr>
      <xdr:spPr>
        <a:xfrm>
          <a:off x="9359411" y="678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107878</xdr:rowOff>
    </xdr:from>
    <xdr:ext cx="534377" cy="259045"/>
    <xdr:sp macro="" textlink="">
      <xdr:nvSpPr>
        <xdr:cNvPr id="145" name="n_2mainValue【道路】&#10;一人当たり延長"/>
        <xdr:cNvSpPr txBox="1"/>
      </xdr:nvSpPr>
      <xdr:spPr>
        <a:xfrm>
          <a:off x="8483111" y="67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115993</xdr:rowOff>
    </xdr:from>
    <xdr:ext cx="534377" cy="259045"/>
    <xdr:sp macro="" textlink="">
      <xdr:nvSpPr>
        <xdr:cNvPr id="146" name="n_3mainValue【道路】&#10;一人当たり延長"/>
        <xdr:cNvSpPr txBox="1"/>
      </xdr:nvSpPr>
      <xdr:spPr>
        <a:xfrm>
          <a:off x="7594111" y="68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122394</xdr:rowOff>
    </xdr:from>
    <xdr:ext cx="534377" cy="259045"/>
    <xdr:sp macro="" textlink="">
      <xdr:nvSpPr>
        <xdr:cNvPr id="147" name="n_4mainValue【道路】&#10;一人当たり延長"/>
        <xdr:cNvSpPr txBox="1"/>
      </xdr:nvSpPr>
      <xdr:spPr>
        <a:xfrm>
          <a:off x="6705111" y="68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89" name="楕円 188"/>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90" name="【橋りょう・トンネル】&#10;有形固定資産減価償却率該当値テキスト"/>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159838</xdr:rowOff>
    </xdr:from>
    <xdr:to>
      <xdr:col>20</xdr:col>
      <xdr:colOff>38100</xdr:colOff>
      <xdr:row>62</xdr:row>
      <xdr:rowOff>89988</xdr:rowOff>
    </xdr:to>
    <xdr:sp macro="" textlink="">
      <xdr:nvSpPr>
        <xdr:cNvPr id="191" name="楕円 190"/>
        <xdr:cNvSpPr/>
      </xdr:nvSpPr>
      <xdr:spPr>
        <a:xfrm>
          <a:off x="3746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39188</xdr:rowOff>
    </xdr:from>
    <xdr:to>
      <xdr:col>24</xdr:col>
      <xdr:colOff>63500</xdr:colOff>
      <xdr:row>62</xdr:row>
      <xdr:rowOff>47353</xdr:rowOff>
    </xdr:to>
    <xdr:cxnSp macro="">
      <xdr:nvCxnSpPr>
        <xdr:cNvPr id="192" name="直線コネクタ 191"/>
        <xdr:cNvCxnSpPr/>
      </xdr:nvCxnSpPr>
      <xdr:spPr>
        <a:xfrm>
          <a:off x="3797300" y="1066908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3" name="楕円 192"/>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39188</xdr:rowOff>
    </xdr:to>
    <xdr:cxnSp macro="">
      <xdr:nvCxnSpPr>
        <xdr:cNvPr id="194" name="直線コネクタ 193"/>
        <xdr:cNvCxnSpPr/>
      </xdr:nvCxnSpPr>
      <xdr:spPr>
        <a:xfrm>
          <a:off x="2908300" y="106527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128815</xdr:rowOff>
    </xdr:from>
    <xdr:to>
      <xdr:col>10</xdr:col>
      <xdr:colOff>165100</xdr:colOff>
      <xdr:row>62</xdr:row>
      <xdr:rowOff>58965</xdr:rowOff>
    </xdr:to>
    <xdr:sp macro="" textlink="">
      <xdr:nvSpPr>
        <xdr:cNvPr id="195" name="楕円 194"/>
        <xdr:cNvSpPr/>
      </xdr:nvSpPr>
      <xdr:spPr>
        <a:xfrm>
          <a:off x="1968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8165</xdr:rowOff>
    </xdr:from>
    <xdr:to>
      <xdr:col>15</xdr:col>
      <xdr:colOff>50800</xdr:colOff>
      <xdr:row>62</xdr:row>
      <xdr:rowOff>22860</xdr:rowOff>
    </xdr:to>
    <xdr:cxnSp macro="">
      <xdr:nvCxnSpPr>
        <xdr:cNvPr id="196" name="直線コネクタ 195"/>
        <xdr:cNvCxnSpPr/>
      </xdr:nvCxnSpPr>
      <xdr:spPr>
        <a:xfrm>
          <a:off x="2019300" y="1063806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115751</xdr:rowOff>
    </xdr:from>
    <xdr:to>
      <xdr:col>6</xdr:col>
      <xdr:colOff>38100</xdr:colOff>
      <xdr:row>62</xdr:row>
      <xdr:rowOff>45901</xdr:rowOff>
    </xdr:to>
    <xdr:sp macro="" textlink="">
      <xdr:nvSpPr>
        <xdr:cNvPr id="197" name="楕円 196"/>
        <xdr:cNvSpPr/>
      </xdr:nvSpPr>
      <xdr:spPr>
        <a:xfrm>
          <a:off x="1079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166551</xdr:rowOff>
    </xdr:from>
    <xdr:to>
      <xdr:col>10</xdr:col>
      <xdr:colOff>114300</xdr:colOff>
      <xdr:row>62</xdr:row>
      <xdr:rowOff>8165</xdr:rowOff>
    </xdr:to>
    <xdr:cxnSp macro="">
      <xdr:nvCxnSpPr>
        <xdr:cNvPr id="198" name="直線コネクタ 197"/>
        <xdr:cNvCxnSpPr/>
      </xdr:nvCxnSpPr>
      <xdr:spPr>
        <a:xfrm>
          <a:off x="1130300" y="1062500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81115</xdr:rowOff>
    </xdr:from>
    <xdr:ext cx="405111" cy="259045"/>
    <xdr:sp macro="" textlink="">
      <xdr:nvSpPr>
        <xdr:cNvPr id="203" name="n_1mainValue【橋りょう・トンネル】&#10;有形固定資産減価償却率"/>
        <xdr:cNvSpPr txBox="1"/>
      </xdr:nvSpPr>
      <xdr:spPr>
        <a:xfrm>
          <a:off x="3582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4"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50092</xdr:rowOff>
    </xdr:from>
    <xdr:ext cx="405111" cy="259045"/>
    <xdr:sp macro="" textlink="">
      <xdr:nvSpPr>
        <xdr:cNvPr id="205" name="n_3mainValue【橋りょう・トンネル】&#10;有形固定資産減価償却率"/>
        <xdr:cNvSpPr txBox="1"/>
      </xdr:nvSpPr>
      <xdr:spPr>
        <a:xfrm>
          <a:off x="1816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206" name="n_4mainValue【橋りょう・トンネル】&#10;有形固定資産減価償却率"/>
        <xdr:cNvSpPr txBox="1"/>
      </xdr:nvSpPr>
      <xdr:spPr>
        <a:xfrm>
          <a:off x="927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107794</xdr:rowOff>
    </xdr:from>
    <xdr:to>
      <xdr:col>55</xdr:col>
      <xdr:colOff>50800</xdr:colOff>
      <xdr:row>62</xdr:row>
      <xdr:rowOff>37944</xdr:rowOff>
    </xdr:to>
    <xdr:sp macro="" textlink="">
      <xdr:nvSpPr>
        <xdr:cNvPr id="248" name="楕円 247"/>
        <xdr:cNvSpPr/>
      </xdr:nvSpPr>
      <xdr:spPr>
        <a:xfrm>
          <a:off x="10426700" y="10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130671</xdr:rowOff>
    </xdr:from>
    <xdr:ext cx="599010" cy="259045"/>
    <xdr:sp macro="" textlink="">
      <xdr:nvSpPr>
        <xdr:cNvPr id="249" name="【橋りょう・トンネル】&#10;一人当たり有形固定資産（償却資産）額該当値テキスト"/>
        <xdr:cNvSpPr txBox="1"/>
      </xdr:nvSpPr>
      <xdr:spPr>
        <a:xfrm>
          <a:off x="10515600" y="1041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122866</xdr:rowOff>
    </xdr:from>
    <xdr:to>
      <xdr:col>50</xdr:col>
      <xdr:colOff>165100</xdr:colOff>
      <xdr:row>62</xdr:row>
      <xdr:rowOff>53016</xdr:rowOff>
    </xdr:to>
    <xdr:sp macro="" textlink="">
      <xdr:nvSpPr>
        <xdr:cNvPr id="250" name="楕円 249"/>
        <xdr:cNvSpPr/>
      </xdr:nvSpPr>
      <xdr:spPr>
        <a:xfrm>
          <a:off x="9588500" y="105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158594</xdr:rowOff>
    </xdr:from>
    <xdr:to>
      <xdr:col>55</xdr:col>
      <xdr:colOff>0</xdr:colOff>
      <xdr:row>62</xdr:row>
      <xdr:rowOff>2216</xdr:rowOff>
    </xdr:to>
    <xdr:cxnSp macro="">
      <xdr:nvCxnSpPr>
        <xdr:cNvPr id="251" name="直線コネクタ 250"/>
        <xdr:cNvCxnSpPr/>
      </xdr:nvCxnSpPr>
      <xdr:spPr>
        <a:xfrm flipV="1">
          <a:off x="9639300" y="10617044"/>
          <a:ext cx="8382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132470</xdr:rowOff>
    </xdr:from>
    <xdr:to>
      <xdr:col>46</xdr:col>
      <xdr:colOff>38100</xdr:colOff>
      <xdr:row>62</xdr:row>
      <xdr:rowOff>62620</xdr:rowOff>
    </xdr:to>
    <xdr:sp macro="" textlink="">
      <xdr:nvSpPr>
        <xdr:cNvPr id="252" name="楕円 251"/>
        <xdr:cNvSpPr/>
      </xdr:nvSpPr>
      <xdr:spPr>
        <a:xfrm>
          <a:off x="8699500" y="105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2216</xdr:rowOff>
    </xdr:from>
    <xdr:to>
      <xdr:col>50</xdr:col>
      <xdr:colOff>114300</xdr:colOff>
      <xdr:row>62</xdr:row>
      <xdr:rowOff>11820</xdr:rowOff>
    </xdr:to>
    <xdr:cxnSp macro="">
      <xdr:nvCxnSpPr>
        <xdr:cNvPr id="253" name="直線コネクタ 252"/>
        <xdr:cNvCxnSpPr/>
      </xdr:nvCxnSpPr>
      <xdr:spPr>
        <a:xfrm flipV="1">
          <a:off x="8750300" y="10632116"/>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142226</xdr:rowOff>
    </xdr:from>
    <xdr:to>
      <xdr:col>41</xdr:col>
      <xdr:colOff>101600</xdr:colOff>
      <xdr:row>62</xdr:row>
      <xdr:rowOff>72376</xdr:rowOff>
    </xdr:to>
    <xdr:sp macro="" textlink="">
      <xdr:nvSpPr>
        <xdr:cNvPr id="254" name="楕円 253"/>
        <xdr:cNvSpPr/>
      </xdr:nvSpPr>
      <xdr:spPr>
        <a:xfrm>
          <a:off x="7810500" y="106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11820</xdr:rowOff>
    </xdr:from>
    <xdr:to>
      <xdr:col>45</xdr:col>
      <xdr:colOff>177800</xdr:colOff>
      <xdr:row>62</xdr:row>
      <xdr:rowOff>21576</xdr:rowOff>
    </xdr:to>
    <xdr:cxnSp macro="">
      <xdr:nvCxnSpPr>
        <xdr:cNvPr id="255" name="直線コネクタ 254"/>
        <xdr:cNvCxnSpPr/>
      </xdr:nvCxnSpPr>
      <xdr:spPr>
        <a:xfrm flipV="1">
          <a:off x="7861300" y="10641720"/>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152811</xdr:rowOff>
    </xdr:from>
    <xdr:to>
      <xdr:col>36</xdr:col>
      <xdr:colOff>165100</xdr:colOff>
      <xdr:row>62</xdr:row>
      <xdr:rowOff>82961</xdr:rowOff>
    </xdr:to>
    <xdr:sp macro="" textlink="">
      <xdr:nvSpPr>
        <xdr:cNvPr id="256" name="楕円 255"/>
        <xdr:cNvSpPr/>
      </xdr:nvSpPr>
      <xdr:spPr>
        <a:xfrm>
          <a:off x="6921500" y="106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21576</xdr:rowOff>
    </xdr:from>
    <xdr:to>
      <xdr:col>41</xdr:col>
      <xdr:colOff>50800</xdr:colOff>
      <xdr:row>62</xdr:row>
      <xdr:rowOff>32161</xdr:rowOff>
    </xdr:to>
    <xdr:cxnSp macro="">
      <xdr:nvCxnSpPr>
        <xdr:cNvPr id="257" name="直線コネクタ 256"/>
        <xdr:cNvCxnSpPr/>
      </xdr:nvCxnSpPr>
      <xdr:spPr>
        <a:xfrm flipV="1">
          <a:off x="6972300" y="10651476"/>
          <a:ext cx="8890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69543</xdr:rowOff>
    </xdr:from>
    <xdr:ext cx="599010" cy="259045"/>
    <xdr:sp macro="" textlink="">
      <xdr:nvSpPr>
        <xdr:cNvPr id="262" name="n_1mainValue【橋りょう・トンネル】&#10;一人当たり有形固定資産（償却資産）額"/>
        <xdr:cNvSpPr txBox="1"/>
      </xdr:nvSpPr>
      <xdr:spPr>
        <a:xfrm>
          <a:off x="9327095" y="1035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79147</xdr:rowOff>
    </xdr:from>
    <xdr:ext cx="599010" cy="259045"/>
    <xdr:sp macro="" textlink="">
      <xdr:nvSpPr>
        <xdr:cNvPr id="263" name="n_2mainValue【橋りょう・トンネル】&#10;一人当たり有形固定資産（償却資産）額"/>
        <xdr:cNvSpPr txBox="1"/>
      </xdr:nvSpPr>
      <xdr:spPr>
        <a:xfrm>
          <a:off x="8450795" y="1036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88903</xdr:rowOff>
    </xdr:from>
    <xdr:ext cx="599010" cy="259045"/>
    <xdr:sp macro="" textlink="">
      <xdr:nvSpPr>
        <xdr:cNvPr id="264" name="n_3mainValue【橋りょう・トンネル】&#10;一人当たり有形固定資産（償却資産）額"/>
        <xdr:cNvSpPr txBox="1"/>
      </xdr:nvSpPr>
      <xdr:spPr>
        <a:xfrm>
          <a:off x="7561795" y="1037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99488</xdr:rowOff>
    </xdr:from>
    <xdr:ext cx="599010" cy="259045"/>
    <xdr:sp macro="" textlink="">
      <xdr:nvSpPr>
        <xdr:cNvPr id="265" name="n_4mainValue【橋りょう・トンネル】&#10;一人当たり有形固定資産（償却資産）額"/>
        <xdr:cNvSpPr txBox="1"/>
      </xdr:nvSpPr>
      <xdr:spPr>
        <a:xfrm>
          <a:off x="6672795" y="1038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306" name="楕円 305"/>
        <xdr:cNvSpPr/>
      </xdr:nvSpPr>
      <xdr:spPr>
        <a:xfrm>
          <a:off x="4584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307" name="【公営住宅】&#10;有形固定資産減価償却率該当値テキスト"/>
        <xdr:cNvSpPr txBox="1"/>
      </xdr:nvSpPr>
      <xdr:spPr>
        <a:xfrm>
          <a:off x="4673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95886</xdr:rowOff>
    </xdr:from>
    <xdr:to>
      <xdr:col>20</xdr:col>
      <xdr:colOff>38100</xdr:colOff>
      <xdr:row>85</xdr:row>
      <xdr:rowOff>26036</xdr:rowOff>
    </xdr:to>
    <xdr:sp macro="" textlink="">
      <xdr:nvSpPr>
        <xdr:cNvPr id="308" name="楕円 307"/>
        <xdr:cNvSpPr/>
      </xdr:nvSpPr>
      <xdr:spPr>
        <a:xfrm>
          <a:off x="3746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146686</xdr:rowOff>
    </xdr:to>
    <xdr:cxnSp macro="">
      <xdr:nvCxnSpPr>
        <xdr:cNvPr id="309" name="直線コネクタ 308"/>
        <xdr:cNvCxnSpPr/>
      </xdr:nvCxnSpPr>
      <xdr:spPr>
        <a:xfrm flipV="1">
          <a:off x="3797300" y="145313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310" name="楕円 309"/>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146686</xdr:rowOff>
    </xdr:from>
    <xdr:to>
      <xdr:col>19</xdr:col>
      <xdr:colOff>177800</xdr:colOff>
      <xdr:row>84</xdr:row>
      <xdr:rowOff>146686</xdr:rowOff>
    </xdr:to>
    <xdr:cxnSp macro="">
      <xdr:nvCxnSpPr>
        <xdr:cNvPr id="311" name="直線コネクタ 310"/>
        <xdr:cNvCxnSpPr/>
      </xdr:nvCxnSpPr>
      <xdr:spPr>
        <a:xfrm>
          <a:off x="2908300" y="1454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312" name="楕円 311"/>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84</xdr:row>
      <xdr:rowOff>146686</xdr:rowOff>
    </xdr:to>
    <xdr:cxnSp macro="">
      <xdr:nvCxnSpPr>
        <xdr:cNvPr id="313" name="直線コネクタ 312"/>
        <xdr:cNvCxnSpPr/>
      </xdr:nvCxnSpPr>
      <xdr:spPr>
        <a:xfrm>
          <a:off x="2019300" y="145408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76836</xdr:rowOff>
    </xdr:from>
    <xdr:to>
      <xdr:col>6</xdr:col>
      <xdr:colOff>38100</xdr:colOff>
      <xdr:row>85</xdr:row>
      <xdr:rowOff>6986</xdr:rowOff>
    </xdr:to>
    <xdr:sp macro="" textlink="">
      <xdr:nvSpPr>
        <xdr:cNvPr id="314" name="楕円 313"/>
        <xdr:cNvSpPr/>
      </xdr:nvSpPr>
      <xdr:spPr>
        <a:xfrm>
          <a:off x="1079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127636</xdr:rowOff>
    </xdr:from>
    <xdr:to>
      <xdr:col>10</xdr:col>
      <xdr:colOff>114300</xdr:colOff>
      <xdr:row>84</xdr:row>
      <xdr:rowOff>139064</xdr:rowOff>
    </xdr:to>
    <xdr:cxnSp macro="">
      <xdr:nvCxnSpPr>
        <xdr:cNvPr id="315" name="直線コネクタ 314"/>
        <xdr:cNvCxnSpPr/>
      </xdr:nvCxnSpPr>
      <xdr:spPr>
        <a:xfrm>
          <a:off x="1130300" y="14529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17163</xdr:rowOff>
    </xdr:from>
    <xdr:ext cx="405111" cy="259045"/>
    <xdr:sp macro="" textlink="">
      <xdr:nvSpPr>
        <xdr:cNvPr id="320" name="n_1mainValue【公営住宅】&#10;有形固定資産減価償却率"/>
        <xdr:cNvSpPr txBox="1"/>
      </xdr:nvSpPr>
      <xdr:spPr>
        <a:xfrm>
          <a:off x="3582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321" name="n_2mainValue【公営住宅】&#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322" name="n_3mainValue【公営住宅】&#10;有形固定資産減価償却率"/>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169563</xdr:rowOff>
    </xdr:from>
    <xdr:ext cx="405111" cy="259045"/>
    <xdr:sp macro="" textlink="">
      <xdr:nvSpPr>
        <xdr:cNvPr id="323" name="n_4mainValue【公営住宅】&#10;有形固定資産減価償却率"/>
        <xdr:cNvSpPr txBox="1"/>
      </xdr:nvSpPr>
      <xdr:spPr>
        <a:xfrm>
          <a:off x="927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26924</xdr:rowOff>
    </xdr:from>
    <xdr:to>
      <xdr:col>55</xdr:col>
      <xdr:colOff>50800</xdr:colOff>
      <xdr:row>85</xdr:row>
      <xdr:rowOff>128524</xdr:rowOff>
    </xdr:to>
    <xdr:sp macro="" textlink="">
      <xdr:nvSpPr>
        <xdr:cNvPr id="363" name="楕円 362"/>
        <xdr:cNvSpPr/>
      </xdr:nvSpPr>
      <xdr:spPr>
        <a:xfrm>
          <a:off x="104267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5351</xdr:rowOff>
    </xdr:from>
    <xdr:ext cx="469744" cy="259045"/>
    <xdr:sp macro="" textlink="">
      <xdr:nvSpPr>
        <xdr:cNvPr id="364" name="【公営住宅】&#10;一人当たり面積該当値テキスト"/>
        <xdr:cNvSpPr txBox="1"/>
      </xdr:nvSpPr>
      <xdr:spPr>
        <a:xfrm>
          <a:off x="10515600" y="145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27687</xdr:rowOff>
    </xdr:from>
    <xdr:to>
      <xdr:col>50</xdr:col>
      <xdr:colOff>165100</xdr:colOff>
      <xdr:row>85</xdr:row>
      <xdr:rowOff>129287</xdr:rowOff>
    </xdr:to>
    <xdr:sp macro="" textlink="">
      <xdr:nvSpPr>
        <xdr:cNvPr id="365" name="楕円 364"/>
        <xdr:cNvSpPr/>
      </xdr:nvSpPr>
      <xdr:spPr>
        <a:xfrm>
          <a:off x="9588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77724</xdr:rowOff>
    </xdr:from>
    <xdr:to>
      <xdr:col>55</xdr:col>
      <xdr:colOff>0</xdr:colOff>
      <xdr:row>85</xdr:row>
      <xdr:rowOff>78487</xdr:rowOff>
    </xdr:to>
    <xdr:cxnSp macro="">
      <xdr:nvCxnSpPr>
        <xdr:cNvPr id="366" name="直線コネクタ 365"/>
        <xdr:cNvCxnSpPr/>
      </xdr:nvCxnSpPr>
      <xdr:spPr>
        <a:xfrm flipV="1">
          <a:off x="9639300" y="1465097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25781</xdr:rowOff>
    </xdr:from>
    <xdr:to>
      <xdr:col>46</xdr:col>
      <xdr:colOff>38100</xdr:colOff>
      <xdr:row>85</xdr:row>
      <xdr:rowOff>127381</xdr:rowOff>
    </xdr:to>
    <xdr:sp macro="" textlink="">
      <xdr:nvSpPr>
        <xdr:cNvPr id="367" name="楕円 366"/>
        <xdr:cNvSpPr/>
      </xdr:nvSpPr>
      <xdr:spPr>
        <a:xfrm>
          <a:off x="8699500" y="145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76581</xdr:rowOff>
    </xdr:from>
    <xdr:to>
      <xdr:col>50</xdr:col>
      <xdr:colOff>114300</xdr:colOff>
      <xdr:row>85</xdr:row>
      <xdr:rowOff>78487</xdr:rowOff>
    </xdr:to>
    <xdr:cxnSp macro="">
      <xdr:nvCxnSpPr>
        <xdr:cNvPr id="368" name="直線コネクタ 367"/>
        <xdr:cNvCxnSpPr/>
      </xdr:nvCxnSpPr>
      <xdr:spPr>
        <a:xfrm>
          <a:off x="8750300" y="14649831"/>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xdr:rowOff>
    </xdr:from>
    <xdr:to>
      <xdr:col>41</xdr:col>
      <xdr:colOff>101600</xdr:colOff>
      <xdr:row>85</xdr:row>
      <xdr:rowOff>117856</xdr:rowOff>
    </xdr:to>
    <xdr:sp macro="" textlink="">
      <xdr:nvSpPr>
        <xdr:cNvPr id="369" name="楕円 368"/>
        <xdr:cNvSpPr/>
      </xdr:nvSpPr>
      <xdr:spPr>
        <a:xfrm>
          <a:off x="7810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67056</xdr:rowOff>
    </xdr:from>
    <xdr:to>
      <xdr:col>45</xdr:col>
      <xdr:colOff>177800</xdr:colOff>
      <xdr:row>85</xdr:row>
      <xdr:rowOff>76581</xdr:rowOff>
    </xdr:to>
    <xdr:cxnSp macro="">
      <xdr:nvCxnSpPr>
        <xdr:cNvPr id="370" name="直線コネクタ 369"/>
        <xdr:cNvCxnSpPr/>
      </xdr:nvCxnSpPr>
      <xdr:spPr>
        <a:xfrm>
          <a:off x="7861300" y="1464030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13208</xdr:rowOff>
    </xdr:from>
    <xdr:to>
      <xdr:col>36</xdr:col>
      <xdr:colOff>165100</xdr:colOff>
      <xdr:row>85</xdr:row>
      <xdr:rowOff>114808</xdr:rowOff>
    </xdr:to>
    <xdr:sp macro="" textlink="">
      <xdr:nvSpPr>
        <xdr:cNvPr id="371" name="楕円 370"/>
        <xdr:cNvSpPr/>
      </xdr:nvSpPr>
      <xdr:spPr>
        <a:xfrm>
          <a:off x="6921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64008</xdr:rowOff>
    </xdr:from>
    <xdr:to>
      <xdr:col>41</xdr:col>
      <xdr:colOff>50800</xdr:colOff>
      <xdr:row>85</xdr:row>
      <xdr:rowOff>67056</xdr:rowOff>
    </xdr:to>
    <xdr:cxnSp macro="">
      <xdr:nvCxnSpPr>
        <xdr:cNvPr id="372" name="直線コネクタ 371"/>
        <xdr:cNvCxnSpPr/>
      </xdr:nvCxnSpPr>
      <xdr:spPr>
        <a:xfrm>
          <a:off x="6972300" y="146372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120414</xdr:rowOff>
    </xdr:from>
    <xdr:ext cx="469744" cy="259045"/>
    <xdr:sp macro="" textlink="">
      <xdr:nvSpPr>
        <xdr:cNvPr id="377" name="n_1mainValue【公営住宅】&#10;一人当たり面積"/>
        <xdr:cNvSpPr txBox="1"/>
      </xdr:nvSpPr>
      <xdr:spPr>
        <a:xfrm>
          <a:off x="93917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118508</xdr:rowOff>
    </xdr:from>
    <xdr:ext cx="469744" cy="259045"/>
    <xdr:sp macro="" textlink="">
      <xdr:nvSpPr>
        <xdr:cNvPr id="378" name="n_2mainValue【公営住宅】&#10;一人当たり面積"/>
        <xdr:cNvSpPr txBox="1"/>
      </xdr:nvSpPr>
      <xdr:spPr>
        <a:xfrm>
          <a:off x="8515427" y="1469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108983</xdr:rowOff>
    </xdr:from>
    <xdr:ext cx="469744" cy="259045"/>
    <xdr:sp macro="" textlink="">
      <xdr:nvSpPr>
        <xdr:cNvPr id="379" name="n_3mainValue【公営住宅】&#10;一人当たり面積"/>
        <xdr:cNvSpPr txBox="1"/>
      </xdr:nvSpPr>
      <xdr:spPr>
        <a:xfrm>
          <a:off x="7626427" y="146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105935</xdr:rowOff>
    </xdr:from>
    <xdr:ext cx="469744" cy="259045"/>
    <xdr:sp macro="" textlink="">
      <xdr:nvSpPr>
        <xdr:cNvPr id="380" name="n_4mainValue【公営住宅】&#10;一人当たり面積"/>
        <xdr:cNvSpPr txBox="1"/>
      </xdr:nvSpPr>
      <xdr:spPr>
        <a:xfrm>
          <a:off x="67374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7" name="楕円 436"/>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97172</xdr:rowOff>
    </xdr:from>
    <xdr:ext cx="405111" cy="259045"/>
    <xdr:sp macro="" textlink="">
      <xdr:nvSpPr>
        <xdr:cNvPr id="438" name="【認定こども園・幼稚園・保育所】&#10;有形固定資産減価償却率該当値テキスト"/>
        <xdr:cNvSpPr txBox="1"/>
      </xdr:nvSpPr>
      <xdr:spPr>
        <a:xfrm>
          <a:off x="16357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439" name="楕円 438"/>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37</xdr:row>
      <xdr:rowOff>169545</xdr:rowOff>
    </xdr:to>
    <xdr:cxnSp macro="">
      <xdr:nvCxnSpPr>
        <xdr:cNvPr id="440" name="直線コネクタ 439"/>
        <xdr:cNvCxnSpPr/>
      </xdr:nvCxnSpPr>
      <xdr:spPr>
        <a:xfrm>
          <a:off x="15481300" y="65112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1" name="楕円 440"/>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24765</xdr:rowOff>
    </xdr:to>
    <xdr:cxnSp macro="">
      <xdr:nvCxnSpPr>
        <xdr:cNvPr id="442" name="直線コネクタ 441"/>
        <xdr:cNvCxnSpPr/>
      </xdr:nvCxnSpPr>
      <xdr:spPr>
        <a:xfrm flipV="1">
          <a:off x="14592300" y="6511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154940</xdr:rowOff>
    </xdr:from>
    <xdr:to>
      <xdr:col>72</xdr:col>
      <xdr:colOff>38100</xdr:colOff>
      <xdr:row>38</xdr:row>
      <xdr:rowOff>85090</xdr:rowOff>
    </xdr:to>
    <xdr:sp macro="" textlink="">
      <xdr:nvSpPr>
        <xdr:cNvPr id="443" name="楕円 442"/>
        <xdr:cNvSpPr/>
      </xdr:nvSpPr>
      <xdr:spPr>
        <a:xfrm>
          <a:off x="13652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34290</xdr:rowOff>
    </xdr:to>
    <xdr:cxnSp macro="">
      <xdr:nvCxnSpPr>
        <xdr:cNvPr id="444" name="直線コネクタ 443"/>
        <xdr:cNvCxnSpPr/>
      </xdr:nvCxnSpPr>
      <xdr:spPr>
        <a:xfrm flipV="1">
          <a:off x="13703300" y="65398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445" name="楕円 444"/>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34290</xdr:rowOff>
    </xdr:to>
    <xdr:cxnSp macro="">
      <xdr:nvCxnSpPr>
        <xdr:cNvPr id="446" name="直線コネクタ 445"/>
        <xdr:cNvCxnSpPr/>
      </xdr:nvCxnSpPr>
      <xdr:spPr>
        <a:xfrm>
          <a:off x="12814300" y="6511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451" name="n_1mainValue【認定こども園・幼稚園・保育所】&#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2" name="n_2main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76217</xdr:rowOff>
    </xdr:from>
    <xdr:ext cx="405111" cy="259045"/>
    <xdr:sp macro="" textlink="">
      <xdr:nvSpPr>
        <xdr:cNvPr id="453" name="n_3mainValue【認定こども園・幼稚園・保育所】&#10;有形固定資産減価償却率"/>
        <xdr:cNvSpPr txBox="1"/>
      </xdr:nvSpPr>
      <xdr:spPr>
        <a:xfrm>
          <a:off x="13500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454" name="n_4mainValue【認定こども園・幼稚園・保育所】&#10;有形固定資産減価償却率"/>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132842</xdr:rowOff>
    </xdr:from>
    <xdr:to>
      <xdr:col>116</xdr:col>
      <xdr:colOff>114300</xdr:colOff>
      <xdr:row>38</xdr:row>
      <xdr:rowOff>62992</xdr:rowOff>
    </xdr:to>
    <xdr:sp macro="" textlink="">
      <xdr:nvSpPr>
        <xdr:cNvPr id="492" name="楕円 491"/>
        <xdr:cNvSpPr/>
      </xdr:nvSpPr>
      <xdr:spPr>
        <a:xfrm>
          <a:off x="22110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155719</xdr:rowOff>
    </xdr:from>
    <xdr:ext cx="469744" cy="259045"/>
    <xdr:sp macro="" textlink="">
      <xdr:nvSpPr>
        <xdr:cNvPr id="493" name="【認定こども園・幼稚園・保育所】&#10;一人当たり面積該当値テキスト"/>
        <xdr:cNvSpPr txBox="1"/>
      </xdr:nvSpPr>
      <xdr:spPr>
        <a:xfrm>
          <a:off x="22199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494" name="楕円 493"/>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12192</xdr:rowOff>
    </xdr:to>
    <xdr:cxnSp macro="">
      <xdr:nvCxnSpPr>
        <xdr:cNvPr id="495" name="直線コネクタ 494"/>
        <xdr:cNvCxnSpPr/>
      </xdr:nvCxnSpPr>
      <xdr:spPr>
        <a:xfrm>
          <a:off x="21323300" y="6509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64262</xdr:rowOff>
    </xdr:from>
    <xdr:to>
      <xdr:col>107</xdr:col>
      <xdr:colOff>101600</xdr:colOff>
      <xdr:row>37</xdr:row>
      <xdr:rowOff>165862</xdr:rowOff>
    </xdr:to>
    <xdr:sp macro="" textlink="">
      <xdr:nvSpPr>
        <xdr:cNvPr id="496" name="楕円 495"/>
        <xdr:cNvSpPr/>
      </xdr:nvSpPr>
      <xdr:spPr>
        <a:xfrm>
          <a:off x="20383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115062</xdr:rowOff>
    </xdr:from>
    <xdr:to>
      <xdr:col>111</xdr:col>
      <xdr:colOff>177800</xdr:colOff>
      <xdr:row>37</xdr:row>
      <xdr:rowOff>165354</xdr:rowOff>
    </xdr:to>
    <xdr:cxnSp macro="">
      <xdr:nvCxnSpPr>
        <xdr:cNvPr id="497" name="直線コネクタ 496"/>
        <xdr:cNvCxnSpPr/>
      </xdr:nvCxnSpPr>
      <xdr:spPr>
        <a:xfrm>
          <a:off x="20434300" y="64587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77978</xdr:rowOff>
    </xdr:from>
    <xdr:to>
      <xdr:col>102</xdr:col>
      <xdr:colOff>165100</xdr:colOff>
      <xdr:row>37</xdr:row>
      <xdr:rowOff>8128</xdr:rowOff>
    </xdr:to>
    <xdr:sp macro="" textlink="">
      <xdr:nvSpPr>
        <xdr:cNvPr id="498" name="楕円 497"/>
        <xdr:cNvSpPr/>
      </xdr:nvSpPr>
      <xdr:spPr>
        <a:xfrm>
          <a:off x="19494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128778</xdr:rowOff>
    </xdr:from>
    <xdr:to>
      <xdr:col>107</xdr:col>
      <xdr:colOff>50800</xdr:colOff>
      <xdr:row>37</xdr:row>
      <xdr:rowOff>115062</xdr:rowOff>
    </xdr:to>
    <xdr:cxnSp macro="">
      <xdr:nvCxnSpPr>
        <xdr:cNvPr id="499" name="直線コネクタ 498"/>
        <xdr:cNvCxnSpPr/>
      </xdr:nvCxnSpPr>
      <xdr:spPr>
        <a:xfrm>
          <a:off x="19545300" y="6300978"/>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89408</xdr:rowOff>
    </xdr:from>
    <xdr:to>
      <xdr:col>98</xdr:col>
      <xdr:colOff>38100</xdr:colOff>
      <xdr:row>37</xdr:row>
      <xdr:rowOff>19558</xdr:rowOff>
    </xdr:to>
    <xdr:sp macro="" textlink="">
      <xdr:nvSpPr>
        <xdr:cNvPr id="500" name="楕円 499"/>
        <xdr:cNvSpPr/>
      </xdr:nvSpPr>
      <xdr:spPr>
        <a:xfrm>
          <a:off x="18605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128778</xdr:rowOff>
    </xdr:from>
    <xdr:to>
      <xdr:col>102</xdr:col>
      <xdr:colOff>114300</xdr:colOff>
      <xdr:row>36</xdr:row>
      <xdr:rowOff>140208</xdr:rowOff>
    </xdr:to>
    <xdr:cxnSp macro="">
      <xdr:nvCxnSpPr>
        <xdr:cNvPr id="501" name="直線コネクタ 500"/>
        <xdr:cNvCxnSpPr/>
      </xdr:nvCxnSpPr>
      <xdr:spPr>
        <a:xfrm flipV="1">
          <a:off x="18656300" y="63009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506" name="n_1mainValue【認定こども園・幼稚園・保育所】&#10;一人当たり面積"/>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10939</xdr:rowOff>
    </xdr:from>
    <xdr:ext cx="469744" cy="259045"/>
    <xdr:sp macro="" textlink="">
      <xdr:nvSpPr>
        <xdr:cNvPr id="507" name="n_2mainValue【認定こども園・幼稚園・保育所】&#10;一人当たり面積"/>
        <xdr:cNvSpPr txBox="1"/>
      </xdr:nvSpPr>
      <xdr:spPr>
        <a:xfrm>
          <a:off x="20199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24655</xdr:rowOff>
    </xdr:from>
    <xdr:ext cx="469744" cy="259045"/>
    <xdr:sp macro="" textlink="">
      <xdr:nvSpPr>
        <xdr:cNvPr id="508" name="n_3mainValue【認定こども園・幼稚園・保育所】&#10;一人当たり面積"/>
        <xdr:cNvSpPr txBox="1"/>
      </xdr:nvSpPr>
      <xdr:spPr>
        <a:xfrm>
          <a:off x="19310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36085</xdr:rowOff>
    </xdr:from>
    <xdr:ext cx="469744" cy="259045"/>
    <xdr:sp macro="" textlink="">
      <xdr:nvSpPr>
        <xdr:cNvPr id="509" name="n_4mainValue【認定こども園・幼稚園・保育所】&#10;一人当たり面積"/>
        <xdr:cNvSpPr txBox="1"/>
      </xdr:nvSpPr>
      <xdr:spPr>
        <a:xfrm>
          <a:off x="18421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50" name="楕円 549"/>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134002</xdr:rowOff>
    </xdr:from>
    <xdr:ext cx="405111" cy="259045"/>
    <xdr:sp macro="" textlink="">
      <xdr:nvSpPr>
        <xdr:cNvPr id="551" name="【学校施設】&#10;有形固定資産減価償却率該当値テキスト"/>
        <xdr:cNvSpPr txBox="1"/>
      </xdr:nvSpPr>
      <xdr:spPr>
        <a:xfrm>
          <a:off x="16357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552" name="楕円 551"/>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150495</xdr:rowOff>
    </xdr:from>
    <xdr:to>
      <xdr:col>85</xdr:col>
      <xdr:colOff>127000</xdr:colOff>
      <xdr:row>59</xdr:row>
      <xdr:rowOff>161925</xdr:rowOff>
    </xdr:to>
    <xdr:cxnSp macro="">
      <xdr:nvCxnSpPr>
        <xdr:cNvPr id="553" name="直線コネクタ 552"/>
        <xdr:cNvCxnSpPr/>
      </xdr:nvCxnSpPr>
      <xdr:spPr>
        <a:xfrm>
          <a:off x="15481300" y="10266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54" name="楕円 553"/>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59</xdr:row>
      <xdr:rowOff>154305</xdr:rowOff>
    </xdr:to>
    <xdr:cxnSp macro="">
      <xdr:nvCxnSpPr>
        <xdr:cNvPr id="555" name="直線コネクタ 554"/>
        <xdr:cNvCxnSpPr/>
      </xdr:nvCxnSpPr>
      <xdr:spPr>
        <a:xfrm flipV="1">
          <a:off x="14592300" y="10266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56" name="楕円 555"/>
        <xdr:cNvSpPr/>
      </xdr:nvSpPr>
      <xdr:spPr>
        <a:xfrm>
          <a:off x="13652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60</xdr:row>
      <xdr:rowOff>1905</xdr:rowOff>
    </xdr:to>
    <xdr:cxnSp macro="">
      <xdr:nvCxnSpPr>
        <xdr:cNvPr id="557" name="直線コネクタ 556"/>
        <xdr:cNvCxnSpPr/>
      </xdr:nvCxnSpPr>
      <xdr:spPr>
        <a:xfrm flipV="1">
          <a:off x="13703300" y="1026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58" name="楕円 557"/>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1905</xdr:rowOff>
    </xdr:to>
    <xdr:cxnSp macro="">
      <xdr:nvCxnSpPr>
        <xdr:cNvPr id="559" name="直線コネクタ 558"/>
        <xdr:cNvCxnSpPr/>
      </xdr:nvCxnSpPr>
      <xdr:spPr>
        <a:xfrm>
          <a:off x="12814300" y="102641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46372</xdr:rowOff>
    </xdr:from>
    <xdr:ext cx="405111" cy="259045"/>
    <xdr:sp macro="" textlink="">
      <xdr:nvSpPr>
        <xdr:cNvPr id="564" name="n_1mainValue【学校施設】&#10;有形固定資産減価償却率"/>
        <xdr:cNvSpPr txBox="1"/>
      </xdr:nvSpPr>
      <xdr:spPr>
        <a:xfrm>
          <a:off x="15266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565" name="n_2main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69232</xdr:rowOff>
    </xdr:from>
    <xdr:ext cx="405111" cy="259045"/>
    <xdr:sp macro="" textlink="">
      <xdr:nvSpPr>
        <xdr:cNvPr id="566" name="n_3mainValue【学校施設】&#10;有形固定資産減価償却率"/>
        <xdr:cNvSpPr txBox="1"/>
      </xdr:nvSpPr>
      <xdr:spPr>
        <a:xfrm>
          <a:off x="13500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7" name="n_4main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149987</xdr:rowOff>
    </xdr:from>
    <xdr:to>
      <xdr:col>116</xdr:col>
      <xdr:colOff>114300</xdr:colOff>
      <xdr:row>63</xdr:row>
      <xdr:rowOff>80137</xdr:rowOff>
    </xdr:to>
    <xdr:sp macro="" textlink="">
      <xdr:nvSpPr>
        <xdr:cNvPr id="607" name="楕円 606"/>
        <xdr:cNvSpPr/>
      </xdr:nvSpPr>
      <xdr:spPr>
        <a:xfrm>
          <a:off x="221107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154432</xdr:rowOff>
    </xdr:from>
    <xdr:to>
      <xdr:col>112</xdr:col>
      <xdr:colOff>38100</xdr:colOff>
      <xdr:row>63</xdr:row>
      <xdr:rowOff>84582</xdr:rowOff>
    </xdr:to>
    <xdr:sp macro="" textlink="">
      <xdr:nvSpPr>
        <xdr:cNvPr id="609" name="楕円 608"/>
        <xdr:cNvSpPr/>
      </xdr:nvSpPr>
      <xdr:spPr>
        <a:xfrm>
          <a:off x="21272500" y="107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29337</xdr:rowOff>
    </xdr:from>
    <xdr:to>
      <xdr:col>116</xdr:col>
      <xdr:colOff>63500</xdr:colOff>
      <xdr:row>63</xdr:row>
      <xdr:rowOff>33782</xdr:rowOff>
    </xdr:to>
    <xdr:cxnSp macro="">
      <xdr:nvCxnSpPr>
        <xdr:cNvPr id="610" name="直線コネクタ 609"/>
        <xdr:cNvCxnSpPr/>
      </xdr:nvCxnSpPr>
      <xdr:spPr>
        <a:xfrm flipV="1">
          <a:off x="21323300" y="10830687"/>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157607</xdr:rowOff>
    </xdr:from>
    <xdr:to>
      <xdr:col>107</xdr:col>
      <xdr:colOff>101600</xdr:colOff>
      <xdr:row>63</xdr:row>
      <xdr:rowOff>87757</xdr:rowOff>
    </xdr:to>
    <xdr:sp macro="" textlink="">
      <xdr:nvSpPr>
        <xdr:cNvPr id="611" name="楕円 610"/>
        <xdr:cNvSpPr/>
      </xdr:nvSpPr>
      <xdr:spPr>
        <a:xfrm>
          <a:off x="20383500" y="10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33782</xdr:rowOff>
    </xdr:from>
    <xdr:to>
      <xdr:col>111</xdr:col>
      <xdr:colOff>177800</xdr:colOff>
      <xdr:row>63</xdr:row>
      <xdr:rowOff>36957</xdr:rowOff>
    </xdr:to>
    <xdr:cxnSp macro="">
      <xdr:nvCxnSpPr>
        <xdr:cNvPr id="612" name="直線コネクタ 611"/>
        <xdr:cNvCxnSpPr/>
      </xdr:nvCxnSpPr>
      <xdr:spPr>
        <a:xfrm flipV="1">
          <a:off x="20434300" y="10835132"/>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144272</xdr:rowOff>
    </xdr:from>
    <xdr:to>
      <xdr:col>102</xdr:col>
      <xdr:colOff>165100</xdr:colOff>
      <xdr:row>63</xdr:row>
      <xdr:rowOff>74422</xdr:rowOff>
    </xdr:to>
    <xdr:sp macro="" textlink="">
      <xdr:nvSpPr>
        <xdr:cNvPr id="613" name="楕円 612"/>
        <xdr:cNvSpPr/>
      </xdr:nvSpPr>
      <xdr:spPr>
        <a:xfrm>
          <a:off x="19494500" y="107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23622</xdr:rowOff>
    </xdr:from>
    <xdr:to>
      <xdr:col>107</xdr:col>
      <xdr:colOff>50800</xdr:colOff>
      <xdr:row>63</xdr:row>
      <xdr:rowOff>36957</xdr:rowOff>
    </xdr:to>
    <xdr:cxnSp macro="">
      <xdr:nvCxnSpPr>
        <xdr:cNvPr id="614" name="直線コネクタ 613"/>
        <xdr:cNvCxnSpPr/>
      </xdr:nvCxnSpPr>
      <xdr:spPr>
        <a:xfrm>
          <a:off x="19545300" y="1082497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147193</xdr:rowOff>
    </xdr:from>
    <xdr:to>
      <xdr:col>98</xdr:col>
      <xdr:colOff>38100</xdr:colOff>
      <xdr:row>63</xdr:row>
      <xdr:rowOff>77343</xdr:rowOff>
    </xdr:to>
    <xdr:sp macro="" textlink="">
      <xdr:nvSpPr>
        <xdr:cNvPr id="615" name="楕円 614"/>
        <xdr:cNvSpPr/>
      </xdr:nvSpPr>
      <xdr:spPr>
        <a:xfrm>
          <a:off x="18605500" y="107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23622</xdr:rowOff>
    </xdr:from>
    <xdr:to>
      <xdr:col>102</xdr:col>
      <xdr:colOff>114300</xdr:colOff>
      <xdr:row>63</xdr:row>
      <xdr:rowOff>26543</xdr:rowOff>
    </xdr:to>
    <xdr:cxnSp macro="">
      <xdr:nvCxnSpPr>
        <xdr:cNvPr id="616" name="直線コネクタ 615"/>
        <xdr:cNvCxnSpPr/>
      </xdr:nvCxnSpPr>
      <xdr:spPr>
        <a:xfrm flipV="1">
          <a:off x="18656300" y="10824972"/>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75709</xdr:rowOff>
    </xdr:from>
    <xdr:ext cx="469744" cy="259045"/>
    <xdr:sp macro="" textlink="">
      <xdr:nvSpPr>
        <xdr:cNvPr id="621" name="n_1mainValue【学校施設】&#10;一人当たり面積"/>
        <xdr:cNvSpPr txBox="1"/>
      </xdr:nvSpPr>
      <xdr:spPr>
        <a:xfrm>
          <a:off x="21075727" y="1087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78884</xdr:rowOff>
    </xdr:from>
    <xdr:ext cx="469744" cy="259045"/>
    <xdr:sp macro="" textlink="">
      <xdr:nvSpPr>
        <xdr:cNvPr id="622" name="n_2mainValue【学校施設】&#10;一人当たり面積"/>
        <xdr:cNvSpPr txBox="1"/>
      </xdr:nvSpPr>
      <xdr:spPr>
        <a:xfrm>
          <a:off x="201994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65549</xdr:rowOff>
    </xdr:from>
    <xdr:ext cx="469744" cy="259045"/>
    <xdr:sp macro="" textlink="">
      <xdr:nvSpPr>
        <xdr:cNvPr id="623" name="n_3mainValue【学校施設】&#10;一人当たり面積"/>
        <xdr:cNvSpPr txBox="1"/>
      </xdr:nvSpPr>
      <xdr:spPr>
        <a:xfrm>
          <a:off x="19310427"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68470</xdr:rowOff>
    </xdr:from>
    <xdr:ext cx="469744" cy="259045"/>
    <xdr:sp macro="" textlink="">
      <xdr:nvSpPr>
        <xdr:cNvPr id="624" name="n_4mainValue【学校施設】&#10;一人当たり面積"/>
        <xdr:cNvSpPr txBox="1"/>
      </xdr:nvSpPr>
      <xdr:spPr>
        <a:xfrm>
          <a:off x="18421427" y="1086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126093</xdr:rowOff>
    </xdr:from>
    <xdr:to>
      <xdr:col>85</xdr:col>
      <xdr:colOff>177800</xdr:colOff>
      <xdr:row>78</xdr:row>
      <xdr:rowOff>56243</xdr:rowOff>
    </xdr:to>
    <xdr:sp macro="" textlink="">
      <xdr:nvSpPr>
        <xdr:cNvPr id="666" name="楕円 665"/>
        <xdr:cNvSpPr/>
      </xdr:nvSpPr>
      <xdr:spPr>
        <a:xfrm>
          <a:off x="16268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79120</xdr:rowOff>
    </xdr:from>
    <xdr:ext cx="340478" cy="259045"/>
    <xdr:sp macro="" textlink="">
      <xdr:nvSpPr>
        <xdr:cNvPr id="667" name="【児童館】&#10;有形固定資産減価償却率該当値テキスト"/>
        <xdr:cNvSpPr txBox="1"/>
      </xdr:nvSpPr>
      <xdr:spPr>
        <a:xfrm>
          <a:off x="16357600" y="1328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93436</xdr:rowOff>
    </xdr:from>
    <xdr:to>
      <xdr:col>81</xdr:col>
      <xdr:colOff>101600</xdr:colOff>
      <xdr:row>78</xdr:row>
      <xdr:rowOff>23586</xdr:rowOff>
    </xdr:to>
    <xdr:sp macro="" textlink="">
      <xdr:nvSpPr>
        <xdr:cNvPr id="668" name="楕円 667"/>
        <xdr:cNvSpPr/>
      </xdr:nvSpPr>
      <xdr:spPr>
        <a:xfrm>
          <a:off x="15430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144236</xdr:rowOff>
    </xdr:from>
    <xdr:to>
      <xdr:col>85</xdr:col>
      <xdr:colOff>127000</xdr:colOff>
      <xdr:row>78</xdr:row>
      <xdr:rowOff>5443</xdr:rowOff>
    </xdr:to>
    <xdr:cxnSp macro="">
      <xdr:nvCxnSpPr>
        <xdr:cNvPr id="669" name="直線コネクタ 668"/>
        <xdr:cNvCxnSpPr/>
      </xdr:nvCxnSpPr>
      <xdr:spPr>
        <a:xfrm>
          <a:off x="15481300" y="1334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60779</xdr:rowOff>
    </xdr:from>
    <xdr:to>
      <xdr:col>76</xdr:col>
      <xdr:colOff>165100</xdr:colOff>
      <xdr:row>77</xdr:row>
      <xdr:rowOff>162379</xdr:rowOff>
    </xdr:to>
    <xdr:sp macro="" textlink="">
      <xdr:nvSpPr>
        <xdr:cNvPr id="670" name="楕円 669"/>
        <xdr:cNvSpPr/>
      </xdr:nvSpPr>
      <xdr:spPr>
        <a:xfrm>
          <a:off x="14541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111579</xdr:rowOff>
    </xdr:from>
    <xdr:to>
      <xdr:col>81</xdr:col>
      <xdr:colOff>50800</xdr:colOff>
      <xdr:row>77</xdr:row>
      <xdr:rowOff>144236</xdr:rowOff>
    </xdr:to>
    <xdr:cxnSp macro="">
      <xdr:nvCxnSpPr>
        <xdr:cNvPr id="671" name="直線コネクタ 670"/>
        <xdr:cNvCxnSpPr/>
      </xdr:nvCxnSpPr>
      <xdr:spPr>
        <a:xfrm>
          <a:off x="14592300" y="1331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55880</xdr:rowOff>
    </xdr:from>
    <xdr:to>
      <xdr:col>72</xdr:col>
      <xdr:colOff>38100</xdr:colOff>
      <xdr:row>80</xdr:row>
      <xdr:rowOff>157480</xdr:rowOff>
    </xdr:to>
    <xdr:sp macro="" textlink="">
      <xdr:nvSpPr>
        <xdr:cNvPr id="672" name="楕円 671"/>
        <xdr:cNvSpPr/>
      </xdr:nvSpPr>
      <xdr:spPr>
        <a:xfrm>
          <a:off x="1365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80</xdr:row>
      <xdr:rowOff>106680</xdr:rowOff>
    </xdr:to>
    <xdr:cxnSp macro="">
      <xdr:nvCxnSpPr>
        <xdr:cNvPr id="673" name="直線コネクタ 672"/>
        <xdr:cNvCxnSpPr/>
      </xdr:nvCxnSpPr>
      <xdr:spPr>
        <a:xfrm flipV="1">
          <a:off x="13703300" y="13313229"/>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177800</xdr:colOff>
      <xdr:row>86</xdr:row>
      <xdr:rowOff>168729</xdr:rowOff>
    </xdr:to>
    <xdr:cxnSp macro="">
      <xdr:nvCxnSpPr>
        <xdr:cNvPr id="675" name="直線コネクタ 674"/>
        <xdr:cNvCxnSpPr/>
      </xdr:nvCxnSpPr>
      <xdr:spPr>
        <a:xfrm flipV="1">
          <a:off x="12814300" y="13822680"/>
          <a:ext cx="889000" cy="109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40113</xdr:rowOff>
    </xdr:from>
    <xdr:ext cx="340478" cy="259045"/>
    <xdr:sp macro="" textlink="">
      <xdr:nvSpPr>
        <xdr:cNvPr id="680" name="n_1mainValue【児童館】&#10;有形固定資産減価償却率"/>
        <xdr:cNvSpPr txBox="1"/>
      </xdr:nvSpPr>
      <xdr:spPr>
        <a:xfrm>
          <a:off x="152983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7456</xdr:rowOff>
    </xdr:from>
    <xdr:ext cx="340478" cy="259045"/>
    <xdr:sp macro="" textlink="">
      <xdr:nvSpPr>
        <xdr:cNvPr id="681" name="n_2mainValue【児童館】&#10;有形固定資産減価償却率"/>
        <xdr:cNvSpPr txBox="1"/>
      </xdr:nvSpPr>
      <xdr:spPr>
        <a:xfrm>
          <a:off x="14422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682" name="n_3mainValue【児童館】&#10;有形固定資産減価償却率"/>
        <xdr:cNvSpPr txBox="1"/>
      </xdr:nvSpPr>
      <xdr:spPr>
        <a:xfrm>
          <a:off x="13500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3"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21" name="楕円 720"/>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22" name="【児童館】&#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23" name="楕円 722"/>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724" name="直線コネクタ 723"/>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5" name="楕円 724"/>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54102</xdr:rowOff>
    </xdr:to>
    <xdr:cxnSp macro="">
      <xdr:nvCxnSpPr>
        <xdr:cNvPr id="726" name="直線コネクタ 725"/>
        <xdr:cNvCxnSpPr/>
      </xdr:nvCxnSpPr>
      <xdr:spPr>
        <a:xfrm flipV="1">
          <a:off x="20434300" y="1462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727" name="楕円 726"/>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85</xdr:row>
      <xdr:rowOff>54102</xdr:rowOff>
    </xdr:to>
    <xdr:cxnSp macro="">
      <xdr:nvCxnSpPr>
        <xdr:cNvPr id="728" name="直線コネクタ 727"/>
        <xdr:cNvCxnSpPr/>
      </xdr:nvCxnSpPr>
      <xdr:spPr>
        <a:xfrm>
          <a:off x="19545300" y="144581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729" name="楕円 728"/>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85</xdr:row>
      <xdr:rowOff>40387</xdr:rowOff>
    </xdr:to>
    <xdr:cxnSp macro="">
      <xdr:nvCxnSpPr>
        <xdr:cNvPr id="730" name="直線コネクタ 729"/>
        <xdr:cNvCxnSpPr/>
      </xdr:nvCxnSpPr>
      <xdr:spPr>
        <a:xfrm flipV="1">
          <a:off x="18656300" y="144581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33"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4"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35"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6" name="n_2mainValue【児童館】&#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737" name="n_3mainValue【児童館】&#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107714</xdr:rowOff>
    </xdr:from>
    <xdr:ext cx="469744" cy="259045"/>
    <xdr:sp macro="" textlink="">
      <xdr:nvSpPr>
        <xdr:cNvPr id="738" name="n_4mainValue【児童館】&#10;一人当たり面積"/>
        <xdr:cNvSpPr txBox="1"/>
      </xdr:nvSpPr>
      <xdr:spPr>
        <a:xfrm>
          <a:off x="18421427" y="143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79" name="楕円 778"/>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780" name="【公民館】&#10;有形固定資産減価償却率該当値テキスト"/>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781" name="楕円 780"/>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97155</xdr:rowOff>
    </xdr:to>
    <xdr:cxnSp macro="">
      <xdr:nvCxnSpPr>
        <xdr:cNvPr id="782" name="直線コネクタ 781"/>
        <xdr:cNvCxnSpPr/>
      </xdr:nvCxnSpPr>
      <xdr:spPr>
        <a:xfrm flipV="1">
          <a:off x="15481300" y="179184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83" name="楕円 782"/>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106</xdr:row>
      <xdr:rowOff>72389</xdr:rowOff>
    </xdr:to>
    <xdr:cxnSp macro="">
      <xdr:nvCxnSpPr>
        <xdr:cNvPr id="784" name="直線コネクタ 783"/>
        <xdr:cNvCxnSpPr/>
      </xdr:nvCxnSpPr>
      <xdr:spPr>
        <a:xfrm flipV="1">
          <a:off x="14592300" y="17927955"/>
          <a:ext cx="889000" cy="3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170180</xdr:rowOff>
    </xdr:from>
    <xdr:to>
      <xdr:col>72</xdr:col>
      <xdr:colOff>38100</xdr:colOff>
      <xdr:row>106</xdr:row>
      <xdr:rowOff>100330</xdr:rowOff>
    </xdr:to>
    <xdr:sp macro="" textlink="">
      <xdr:nvSpPr>
        <xdr:cNvPr id="785" name="楕円 784"/>
        <xdr:cNvSpPr/>
      </xdr:nvSpPr>
      <xdr:spPr>
        <a:xfrm>
          <a:off x="1365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49530</xdr:rowOff>
    </xdr:from>
    <xdr:to>
      <xdr:col>76</xdr:col>
      <xdr:colOff>114300</xdr:colOff>
      <xdr:row>106</xdr:row>
      <xdr:rowOff>72389</xdr:rowOff>
    </xdr:to>
    <xdr:cxnSp macro="">
      <xdr:nvCxnSpPr>
        <xdr:cNvPr id="786" name="直線コネクタ 785"/>
        <xdr:cNvCxnSpPr/>
      </xdr:nvCxnSpPr>
      <xdr:spPr>
        <a:xfrm>
          <a:off x="13703300" y="18223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132080</xdr:rowOff>
    </xdr:from>
    <xdr:to>
      <xdr:col>67</xdr:col>
      <xdr:colOff>101600</xdr:colOff>
      <xdr:row>106</xdr:row>
      <xdr:rowOff>62230</xdr:rowOff>
    </xdr:to>
    <xdr:sp macro="" textlink="">
      <xdr:nvSpPr>
        <xdr:cNvPr id="787" name="楕円 786"/>
        <xdr:cNvSpPr/>
      </xdr:nvSpPr>
      <xdr:spPr>
        <a:xfrm>
          <a:off x="1276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xdr:rowOff>
    </xdr:from>
    <xdr:to>
      <xdr:col>71</xdr:col>
      <xdr:colOff>177800</xdr:colOff>
      <xdr:row>106</xdr:row>
      <xdr:rowOff>49530</xdr:rowOff>
    </xdr:to>
    <xdr:cxnSp macro="">
      <xdr:nvCxnSpPr>
        <xdr:cNvPr id="788" name="直線コネクタ 787"/>
        <xdr:cNvCxnSpPr/>
      </xdr:nvCxnSpPr>
      <xdr:spPr>
        <a:xfrm>
          <a:off x="12814300" y="1818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164482</xdr:rowOff>
    </xdr:from>
    <xdr:ext cx="405111" cy="259045"/>
    <xdr:sp macro="" textlink="">
      <xdr:nvSpPr>
        <xdr:cNvPr id="793" name="n_1main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94" name="n_2mainValue【公民館】&#10;有形固定資産減価償却率"/>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91457</xdr:rowOff>
    </xdr:from>
    <xdr:ext cx="405111" cy="259045"/>
    <xdr:sp macro="" textlink="">
      <xdr:nvSpPr>
        <xdr:cNvPr id="795" name="n_3mainValue【公民館】&#10;有形固定資産減価償却率"/>
        <xdr:cNvSpPr txBox="1"/>
      </xdr:nvSpPr>
      <xdr:spPr>
        <a:xfrm>
          <a:off x="13500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53357</xdr:rowOff>
    </xdr:from>
    <xdr:ext cx="405111" cy="259045"/>
    <xdr:sp macro="" textlink="">
      <xdr:nvSpPr>
        <xdr:cNvPr id="796" name="n_4mainValue【公民館】&#10;有形固定資産減価償却率"/>
        <xdr:cNvSpPr txBox="1"/>
      </xdr:nvSpPr>
      <xdr:spPr>
        <a:xfrm>
          <a:off x="12611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132842</xdr:rowOff>
    </xdr:from>
    <xdr:to>
      <xdr:col>116</xdr:col>
      <xdr:colOff>114300</xdr:colOff>
      <xdr:row>104</xdr:row>
      <xdr:rowOff>62992</xdr:rowOff>
    </xdr:to>
    <xdr:sp macro="" textlink="">
      <xdr:nvSpPr>
        <xdr:cNvPr id="834" name="楕円 833"/>
        <xdr:cNvSpPr/>
      </xdr:nvSpPr>
      <xdr:spPr>
        <a:xfrm>
          <a:off x="22110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155719</xdr:rowOff>
    </xdr:from>
    <xdr:ext cx="469744" cy="259045"/>
    <xdr:sp macro="" textlink="">
      <xdr:nvSpPr>
        <xdr:cNvPr id="835" name="【公民館】&#10;一人当たり面積該当値テキスト"/>
        <xdr:cNvSpPr txBox="1"/>
      </xdr:nvSpPr>
      <xdr:spPr>
        <a:xfrm>
          <a:off x="22199600" y="17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87122</xdr:rowOff>
    </xdr:from>
    <xdr:to>
      <xdr:col>112</xdr:col>
      <xdr:colOff>38100</xdr:colOff>
      <xdr:row>104</xdr:row>
      <xdr:rowOff>17272</xdr:rowOff>
    </xdr:to>
    <xdr:sp macro="" textlink="">
      <xdr:nvSpPr>
        <xdr:cNvPr id="836" name="楕円 835"/>
        <xdr:cNvSpPr/>
      </xdr:nvSpPr>
      <xdr:spPr>
        <a:xfrm>
          <a:off x="2127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137922</xdr:rowOff>
    </xdr:from>
    <xdr:to>
      <xdr:col>116</xdr:col>
      <xdr:colOff>63500</xdr:colOff>
      <xdr:row>104</xdr:row>
      <xdr:rowOff>12192</xdr:rowOff>
    </xdr:to>
    <xdr:cxnSp macro="">
      <xdr:nvCxnSpPr>
        <xdr:cNvPr id="837" name="直線コネクタ 836"/>
        <xdr:cNvCxnSpPr/>
      </xdr:nvCxnSpPr>
      <xdr:spPr>
        <a:xfrm>
          <a:off x="21323300" y="177972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109982</xdr:rowOff>
    </xdr:from>
    <xdr:to>
      <xdr:col>107</xdr:col>
      <xdr:colOff>101600</xdr:colOff>
      <xdr:row>104</xdr:row>
      <xdr:rowOff>40132</xdr:rowOff>
    </xdr:to>
    <xdr:sp macro="" textlink="">
      <xdr:nvSpPr>
        <xdr:cNvPr id="838" name="楕円 837"/>
        <xdr:cNvSpPr/>
      </xdr:nvSpPr>
      <xdr:spPr>
        <a:xfrm>
          <a:off x="20383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103</xdr:row>
      <xdr:rowOff>160782</xdr:rowOff>
    </xdr:to>
    <xdr:cxnSp macro="">
      <xdr:nvCxnSpPr>
        <xdr:cNvPr id="839" name="直線コネクタ 838"/>
        <xdr:cNvCxnSpPr/>
      </xdr:nvCxnSpPr>
      <xdr:spPr>
        <a:xfrm flipV="1">
          <a:off x="20434300" y="17797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167132</xdr:rowOff>
    </xdr:from>
    <xdr:to>
      <xdr:col>102</xdr:col>
      <xdr:colOff>165100</xdr:colOff>
      <xdr:row>105</xdr:row>
      <xdr:rowOff>97282</xdr:rowOff>
    </xdr:to>
    <xdr:sp macro="" textlink="">
      <xdr:nvSpPr>
        <xdr:cNvPr id="840" name="楕円 839"/>
        <xdr:cNvSpPr/>
      </xdr:nvSpPr>
      <xdr:spPr>
        <a:xfrm>
          <a:off x="19494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160782</xdr:rowOff>
    </xdr:from>
    <xdr:to>
      <xdr:col>107</xdr:col>
      <xdr:colOff>50800</xdr:colOff>
      <xdr:row>105</xdr:row>
      <xdr:rowOff>46482</xdr:rowOff>
    </xdr:to>
    <xdr:cxnSp macro="">
      <xdr:nvCxnSpPr>
        <xdr:cNvPr id="841" name="直線コネクタ 840"/>
        <xdr:cNvCxnSpPr/>
      </xdr:nvCxnSpPr>
      <xdr:spPr>
        <a:xfrm flipV="1">
          <a:off x="19545300" y="1782013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42" name="楕円 841"/>
        <xdr:cNvSpPr/>
      </xdr:nvSpPr>
      <xdr:spPr>
        <a:xfrm>
          <a:off x="18605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163068</xdr:rowOff>
    </xdr:from>
    <xdr:to>
      <xdr:col>102</xdr:col>
      <xdr:colOff>114300</xdr:colOff>
      <xdr:row>105</xdr:row>
      <xdr:rowOff>46482</xdr:rowOff>
    </xdr:to>
    <xdr:cxnSp macro="">
      <xdr:nvCxnSpPr>
        <xdr:cNvPr id="843" name="直線コネクタ 842"/>
        <xdr:cNvCxnSpPr/>
      </xdr:nvCxnSpPr>
      <xdr:spPr>
        <a:xfrm>
          <a:off x="18656300" y="17993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4"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5"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6"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7"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33799</xdr:rowOff>
    </xdr:from>
    <xdr:ext cx="469744" cy="259045"/>
    <xdr:sp macro="" textlink="">
      <xdr:nvSpPr>
        <xdr:cNvPr id="848" name="n_1mainValue【公民館】&#10;一人当たり面積"/>
        <xdr:cNvSpPr txBox="1"/>
      </xdr:nvSpPr>
      <xdr:spPr>
        <a:xfrm>
          <a:off x="21075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56659</xdr:rowOff>
    </xdr:from>
    <xdr:ext cx="469744" cy="259045"/>
    <xdr:sp macro="" textlink="">
      <xdr:nvSpPr>
        <xdr:cNvPr id="849" name="n_2mainValue【公民館】&#10;一人当たり面積"/>
        <xdr:cNvSpPr txBox="1"/>
      </xdr:nvSpPr>
      <xdr:spPr>
        <a:xfrm>
          <a:off x="20199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113809</xdr:rowOff>
    </xdr:from>
    <xdr:ext cx="469744" cy="259045"/>
    <xdr:sp macro="" textlink="">
      <xdr:nvSpPr>
        <xdr:cNvPr id="850" name="n_3mainValue【公民館】&#10;一人当たり面積"/>
        <xdr:cNvSpPr txBox="1"/>
      </xdr:nvSpPr>
      <xdr:spPr>
        <a:xfrm>
          <a:off x="19310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51" name="n_4mainValue【公民館】&#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では一人当たりの延長が短いことから更新が進んでおり、類似団体と比較して有形固定資産減価償却率が低くなっている。ただし、整備の遅れている橋りょう・トンネルについては比較的高くなっている。児童館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年度まで平均を大きく上回っていたが、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年度に新規整備を行ったことにより大きく減少した。公民館についても、</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年度に耐震補強を含めた改修工事を行ったことにより減少した。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56606</xdr:rowOff>
    </xdr:to>
    <xdr:cxnSp macro="">
      <xdr:nvCxnSpPr>
        <xdr:cNvPr id="77" name="直線コネクタ 76"/>
        <xdr:cNvCxnSpPr/>
      </xdr:nvCxnSpPr>
      <xdr:spPr>
        <a:xfrm>
          <a:off x="3797300" y="653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23949</xdr:rowOff>
    </xdr:to>
    <xdr:cxnSp macro="">
      <xdr:nvCxnSpPr>
        <xdr:cNvPr id="79" name="直線コネクタ 78"/>
        <xdr:cNvCxnSpPr/>
      </xdr:nvCxnSpPr>
      <xdr:spPr>
        <a:xfrm>
          <a:off x="2908300" y="650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65876</xdr:rowOff>
    </xdr:from>
    <xdr:ext cx="405111" cy="259045"/>
    <xdr:sp macro="" textlink="">
      <xdr:nvSpPr>
        <xdr:cNvPr id="88" name="n_1mainValue【図書館】&#10;有形固定資産減価償却率"/>
        <xdr:cNvSpPr txBox="1"/>
      </xdr:nvSpPr>
      <xdr:spPr>
        <a:xfrm>
          <a:off x="35820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39116</xdr:rowOff>
    </xdr:from>
    <xdr:to>
      <xdr:col>55</xdr:col>
      <xdr:colOff>50800</xdr:colOff>
      <xdr:row>38</xdr:row>
      <xdr:rowOff>140716</xdr:rowOff>
    </xdr:to>
    <xdr:sp macro="" textlink="">
      <xdr:nvSpPr>
        <xdr:cNvPr id="129" name="楕円 128"/>
        <xdr:cNvSpPr/>
      </xdr:nvSpPr>
      <xdr:spPr>
        <a:xfrm>
          <a:off x="10426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61993</xdr:rowOff>
    </xdr:from>
    <xdr:ext cx="469744" cy="259045"/>
    <xdr:sp macro="" textlink="">
      <xdr:nvSpPr>
        <xdr:cNvPr id="130" name="【図書館】&#10;一人当たり面積該当値テキスト"/>
        <xdr:cNvSpPr txBox="1"/>
      </xdr:nvSpPr>
      <xdr:spPr>
        <a:xfrm>
          <a:off x="10515600"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57404</xdr:rowOff>
    </xdr:from>
    <xdr:to>
      <xdr:col>50</xdr:col>
      <xdr:colOff>165100</xdr:colOff>
      <xdr:row>38</xdr:row>
      <xdr:rowOff>159004</xdr:rowOff>
    </xdr:to>
    <xdr:sp macro="" textlink="">
      <xdr:nvSpPr>
        <xdr:cNvPr id="131" name="楕円 130"/>
        <xdr:cNvSpPr/>
      </xdr:nvSpPr>
      <xdr:spPr>
        <a:xfrm>
          <a:off x="958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89916</xdr:rowOff>
    </xdr:from>
    <xdr:to>
      <xdr:col>55</xdr:col>
      <xdr:colOff>0</xdr:colOff>
      <xdr:row>38</xdr:row>
      <xdr:rowOff>108204</xdr:rowOff>
    </xdr:to>
    <xdr:cxnSp macro="">
      <xdr:nvCxnSpPr>
        <xdr:cNvPr id="132" name="直線コネクタ 131"/>
        <xdr:cNvCxnSpPr/>
      </xdr:nvCxnSpPr>
      <xdr:spPr>
        <a:xfrm flipV="1">
          <a:off x="9639300" y="66050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57404</xdr:rowOff>
    </xdr:from>
    <xdr:to>
      <xdr:col>46</xdr:col>
      <xdr:colOff>38100</xdr:colOff>
      <xdr:row>38</xdr:row>
      <xdr:rowOff>159004</xdr:rowOff>
    </xdr:to>
    <xdr:sp macro="" textlink="">
      <xdr:nvSpPr>
        <xdr:cNvPr id="133" name="楕円 132"/>
        <xdr:cNvSpPr/>
      </xdr:nvSpPr>
      <xdr:spPr>
        <a:xfrm>
          <a:off x="8699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108204</xdr:rowOff>
    </xdr:from>
    <xdr:to>
      <xdr:col>50</xdr:col>
      <xdr:colOff>114300</xdr:colOff>
      <xdr:row>38</xdr:row>
      <xdr:rowOff>108204</xdr:rowOff>
    </xdr:to>
    <xdr:cxnSp macro="">
      <xdr:nvCxnSpPr>
        <xdr:cNvPr id="134" name="直線コネクタ 133"/>
        <xdr:cNvCxnSpPr/>
      </xdr:nvCxnSpPr>
      <xdr:spPr>
        <a:xfrm>
          <a:off x="8750300" y="6623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66548</xdr:rowOff>
    </xdr:from>
    <xdr:to>
      <xdr:col>41</xdr:col>
      <xdr:colOff>101600</xdr:colOff>
      <xdr:row>38</xdr:row>
      <xdr:rowOff>168148</xdr:rowOff>
    </xdr:to>
    <xdr:sp macro="" textlink="">
      <xdr:nvSpPr>
        <xdr:cNvPr id="135" name="楕円 134"/>
        <xdr:cNvSpPr/>
      </xdr:nvSpPr>
      <xdr:spPr>
        <a:xfrm>
          <a:off x="781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108204</xdr:rowOff>
    </xdr:from>
    <xdr:to>
      <xdr:col>45</xdr:col>
      <xdr:colOff>177800</xdr:colOff>
      <xdr:row>38</xdr:row>
      <xdr:rowOff>117348</xdr:rowOff>
    </xdr:to>
    <xdr:cxnSp macro="">
      <xdr:nvCxnSpPr>
        <xdr:cNvPr id="136" name="直線コネクタ 135"/>
        <xdr:cNvCxnSpPr/>
      </xdr:nvCxnSpPr>
      <xdr:spPr>
        <a:xfrm flipV="1">
          <a:off x="7861300" y="662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75692</xdr:rowOff>
    </xdr:from>
    <xdr:to>
      <xdr:col>36</xdr:col>
      <xdr:colOff>165100</xdr:colOff>
      <xdr:row>39</xdr:row>
      <xdr:rowOff>5842</xdr:rowOff>
    </xdr:to>
    <xdr:sp macro="" textlink="">
      <xdr:nvSpPr>
        <xdr:cNvPr id="137" name="楕円 136"/>
        <xdr:cNvSpPr/>
      </xdr:nvSpPr>
      <xdr:spPr>
        <a:xfrm>
          <a:off x="6921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117348</xdr:rowOff>
    </xdr:from>
    <xdr:to>
      <xdr:col>41</xdr:col>
      <xdr:colOff>50800</xdr:colOff>
      <xdr:row>38</xdr:row>
      <xdr:rowOff>126492</xdr:rowOff>
    </xdr:to>
    <xdr:cxnSp macro="">
      <xdr:nvCxnSpPr>
        <xdr:cNvPr id="138" name="直線コネクタ 137"/>
        <xdr:cNvCxnSpPr/>
      </xdr:nvCxnSpPr>
      <xdr:spPr>
        <a:xfrm flipV="1">
          <a:off x="6972300" y="663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150131</xdr:rowOff>
    </xdr:from>
    <xdr:ext cx="469744" cy="259045"/>
    <xdr:sp macro="" textlink="">
      <xdr:nvSpPr>
        <xdr:cNvPr id="143" name="n_1mainValue【図書館】&#10;一人当たり面積"/>
        <xdr:cNvSpPr txBox="1"/>
      </xdr:nvSpPr>
      <xdr:spPr>
        <a:xfrm>
          <a:off x="9391727"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4081</xdr:rowOff>
    </xdr:from>
    <xdr:ext cx="469744" cy="259045"/>
    <xdr:sp macro="" textlink="">
      <xdr:nvSpPr>
        <xdr:cNvPr id="144" name="n_2mainValue【図書館】&#10;一人当たり面積"/>
        <xdr:cNvSpPr txBox="1"/>
      </xdr:nvSpPr>
      <xdr:spPr>
        <a:xfrm>
          <a:off x="8515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45" name="n_3main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168419</xdr:rowOff>
    </xdr:from>
    <xdr:ext cx="469744" cy="259045"/>
    <xdr:sp macro="" textlink="">
      <xdr:nvSpPr>
        <xdr:cNvPr id="146" name="n_4mainValue【図書館】&#10;一人当たり面積"/>
        <xdr:cNvSpPr txBox="1"/>
      </xdr:nvSpPr>
      <xdr:spPr>
        <a:xfrm>
          <a:off x="6737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87" name="楕円 186"/>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88" name="【体育館・プー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89" name="楕円 188"/>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0</xdr:rowOff>
    </xdr:to>
    <xdr:cxnSp macro="">
      <xdr:nvCxnSpPr>
        <xdr:cNvPr id="190" name="直線コネクタ 189"/>
        <xdr:cNvCxnSpPr/>
      </xdr:nvCxnSpPr>
      <xdr:spPr>
        <a:xfrm>
          <a:off x="3797300" y="106089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1" name="楕円 190"/>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150495</xdr:rowOff>
    </xdr:to>
    <xdr:cxnSp macro="">
      <xdr:nvCxnSpPr>
        <xdr:cNvPr id="192" name="直線コネクタ 191"/>
        <xdr:cNvCxnSpPr/>
      </xdr:nvCxnSpPr>
      <xdr:spPr>
        <a:xfrm>
          <a:off x="2908300" y="105498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3" name="楕円 192"/>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61</xdr:row>
      <xdr:rowOff>91440</xdr:rowOff>
    </xdr:to>
    <xdr:cxnSp macro="">
      <xdr:nvCxnSpPr>
        <xdr:cNvPr id="194" name="直線コネクタ 193"/>
        <xdr:cNvCxnSpPr/>
      </xdr:nvCxnSpPr>
      <xdr:spPr>
        <a:xfrm>
          <a:off x="2019300" y="1031557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5" name="楕円 194"/>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60</xdr:row>
      <xdr:rowOff>28575</xdr:rowOff>
    </xdr:to>
    <xdr:cxnSp macro="">
      <xdr:nvCxnSpPr>
        <xdr:cNvPr id="196" name="直線コネクタ 195"/>
        <xdr:cNvCxnSpPr/>
      </xdr:nvCxnSpPr>
      <xdr:spPr>
        <a:xfrm>
          <a:off x="1130300" y="102831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1" name="n_1mainValue【体育館・プール】&#10;有形固定資産減価償却率"/>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2" name="n_2mainValue【体育館・プール】&#10;有形固定資産減価償却率"/>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mainValue【体育館・プー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4" name="n_4mainValue【体育館・プール】&#10;有形固定資産減価償却率"/>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80264</xdr:rowOff>
    </xdr:from>
    <xdr:to>
      <xdr:col>55</xdr:col>
      <xdr:colOff>50800</xdr:colOff>
      <xdr:row>63</xdr:row>
      <xdr:rowOff>10414</xdr:rowOff>
    </xdr:to>
    <xdr:sp macro="" textlink="">
      <xdr:nvSpPr>
        <xdr:cNvPr id="244" name="楕円 243"/>
        <xdr:cNvSpPr/>
      </xdr:nvSpPr>
      <xdr:spPr>
        <a:xfrm>
          <a:off x="10426700" y="107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103141</xdr:rowOff>
    </xdr:from>
    <xdr:ext cx="469744" cy="259045"/>
    <xdr:sp macro="" textlink="">
      <xdr:nvSpPr>
        <xdr:cNvPr id="245" name="【体育館・プール】&#10;一人当たり面積該当値テキスト"/>
        <xdr:cNvSpPr txBox="1"/>
      </xdr:nvSpPr>
      <xdr:spPr>
        <a:xfrm>
          <a:off x="10515600" y="1056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46" name="楕円 245"/>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131064</xdr:rowOff>
    </xdr:from>
    <xdr:to>
      <xdr:col>55</xdr:col>
      <xdr:colOff>0</xdr:colOff>
      <xdr:row>62</xdr:row>
      <xdr:rowOff>137160</xdr:rowOff>
    </xdr:to>
    <xdr:cxnSp macro="">
      <xdr:nvCxnSpPr>
        <xdr:cNvPr id="247" name="直線コネクタ 246"/>
        <xdr:cNvCxnSpPr/>
      </xdr:nvCxnSpPr>
      <xdr:spPr>
        <a:xfrm flipV="1">
          <a:off x="9639300" y="1076096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90932</xdr:rowOff>
    </xdr:from>
    <xdr:to>
      <xdr:col>46</xdr:col>
      <xdr:colOff>38100</xdr:colOff>
      <xdr:row>63</xdr:row>
      <xdr:rowOff>21082</xdr:rowOff>
    </xdr:to>
    <xdr:sp macro="" textlink="">
      <xdr:nvSpPr>
        <xdr:cNvPr id="248" name="楕円 247"/>
        <xdr:cNvSpPr/>
      </xdr:nvSpPr>
      <xdr:spPr>
        <a:xfrm>
          <a:off x="8699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141732</xdr:rowOff>
    </xdr:to>
    <xdr:cxnSp macro="">
      <xdr:nvCxnSpPr>
        <xdr:cNvPr id="249" name="直線コネクタ 248"/>
        <xdr:cNvCxnSpPr/>
      </xdr:nvCxnSpPr>
      <xdr:spPr>
        <a:xfrm flipV="1">
          <a:off x="8750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56642</xdr:rowOff>
    </xdr:from>
    <xdr:to>
      <xdr:col>41</xdr:col>
      <xdr:colOff>101600</xdr:colOff>
      <xdr:row>63</xdr:row>
      <xdr:rowOff>158242</xdr:rowOff>
    </xdr:to>
    <xdr:sp macro="" textlink="">
      <xdr:nvSpPr>
        <xdr:cNvPr id="250" name="楕円 249"/>
        <xdr:cNvSpPr/>
      </xdr:nvSpPr>
      <xdr:spPr>
        <a:xfrm>
          <a:off x="7810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141732</xdr:rowOff>
    </xdr:from>
    <xdr:to>
      <xdr:col>45</xdr:col>
      <xdr:colOff>177800</xdr:colOff>
      <xdr:row>63</xdr:row>
      <xdr:rowOff>107442</xdr:rowOff>
    </xdr:to>
    <xdr:cxnSp macro="">
      <xdr:nvCxnSpPr>
        <xdr:cNvPr id="251" name="直線コネクタ 250"/>
        <xdr:cNvCxnSpPr/>
      </xdr:nvCxnSpPr>
      <xdr:spPr>
        <a:xfrm flipV="1">
          <a:off x="7861300" y="107716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58166</xdr:rowOff>
    </xdr:from>
    <xdr:to>
      <xdr:col>36</xdr:col>
      <xdr:colOff>165100</xdr:colOff>
      <xdr:row>63</xdr:row>
      <xdr:rowOff>159766</xdr:rowOff>
    </xdr:to>
    <xdr:sp macro="" textlink="">
      <xdr:nvSpPr>
        <xdr:cNvPr id="252" name="楕円 251"/>
        <xdr:cNvSpPr/>
      </xdr:nvSpPr>
      <xdr:spPr>
        <a:xfrm>
          <a:off x="6921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107442</xdr:rowOff>
    </xdr:from>
    <xdr:to>
      <xdr:col>41</xdr:col>
      <xdr:colOff>50800</xdr:colOff>
      <xdr:row>63</xdr:row>
      <xdr:rowOff>108966</xdr:rowOff>
    </xdr:to>
    <xdr:cxnSp macro="">
      <xdr:nvCxnSpPr>
        <xdr:cNvPr id="253" name="直線コネクタ 252"/>
        <xdr:cNvCxnSpPr/>
      </xdr:nvCxnSpPr>
      <xdr:spPr>
        <a:xfrm flipV="1">
          <a:off x="6972300" y="109087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33037</xdr:rowOff>
    </xdr:from>
    <xdr:ext cx="469744" cy="259045"/>
    <xdr:sp macro="" textlink="">
      <xdr:nvSpPr>
        <xdr:cNvPr id="258" name="n_1mainValue【体育館・プール】&#10;一人当たり面積"/>
        <xdr:cNvSpPr txBox="1"/>
      </xdr:nvSpPr>
      <xdr:spPr>
        <a:xfrm>
          <a:off x="9391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37609</xdr:rowOff>
    </xdr:from>
    <xdr:ext cx="469744" cy="259045"/>
    <xdr:sp macro="" textlink="">
      <xdr:nvSpPr>
        <xdr:cNvPr id="259" name="n_2mainValue【体育館・プール】&#10;一人当たり面積"/>
        <xdr:cNvSpPr txBox="1"/>
      </xdr:nvSpPr>
      <xdr:spPr>
        <a:xfrm>
          <a:off x="8515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149369</xdr:rowOff>
    </xdr:from>
    <xdr:ext cx="469744" cy="259045"/>
    <xdr:sp macro="" textlink="">
      <xdr:nvSpPr>
        <xdr:cNvPr id="260" name="n_3mainValue【体育館・プール】&#10;一人当たり面積"/>
        <xdr:cNvSpPr txBox="1"/>
      </xdr:nvSpPr>
      <xdr:spPr>
        <a:xfrm>
          <a:off x="7626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150893</xdr:rowOff>
    </xdr:from>
    <xdr:ext cx="469744" cy="259045"/>
    <xdr:sp macro="" textlink="">
      <xdr:nvSpPr>
        <xdr:cNvPr id="261" name="n_4mainValue【体育館・プール】&#10;一人当たり面積"/>
        <xdr:cNvSpPr txBox="1"/>
      </xdr:nvSpPr>
      <xdr:spPr>
        <a:xfrm>
          <a:off x="6737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2" name="楕円 301"/>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3" name="【福祉施設】&#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304" name="楕円 303"/>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85</xdr:row>
      <xdr:rowOff>3811</xdr:rowOff>
    </xdr:to>
    <xdr:cxnSp macro="">
      <xdr:nvCxnSpPr>
        <xdr:cNvPr id="305" name="直線コネクタ 304"/>
        <xdr:cNvCxnSpPr/>
      </xdr:nvCxnSpPr>
      <xdr:spPr>
        <a:xfrm>
          <a:off x="3797300" y="145522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69214</xdr:rowOff>
    </xdr:from>
    <xdr:to>
      <xdr:col>15</xdr:col>
      <xdr:colOff>101600</xdr:colOff>
      <xdr:row>84</xdr:row>
      <xdr:rowOff>170814</xdr:rowOff>
    </xdr:to>
    <xdr:sp macro="" textlink="">
      <xdr:nvSpPr>
        <xdr:cNvPr id="306" name="楕円 305"/>
        <xdr:cNvSpPr/>
      </xdr:nvSpPr>
      <xdr:spPr>
        <a:xfrm>
          <a:off x="2857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120014</xdr:rowOff>
    </xdr:from>
    <xdr:to>
      <xdr:col>19</xdr:col>
      <xdr:colOff>177800</xdr:colOff>
      <xdr:row>84</xdr:row>
      <xdr:rowOff>150495</xdr:rowOff>
    </xdr:to>
    <xdr:cxnSp macro="">
      <xdr:nvCxnSpPr>
        <xdr:cNvPr id="307" name="直線コネクタ 306"/>
        <xdr:cNvCxnSpPr/>
      </xdr:nvCxnSpPr>
      <xdr:spPr>
        <a:xfrm>
          <a:off x="2908300" y="145218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34925</xdr:rowOff>
    </xdr:from>
    <xdr:to>
      <xdr:col>10</xdr:col>
      <xdr:colOff>165100</xdr:colOff>
      <xdr:row>81</xdr:row>
      <xdr:rowOff>136525</xdr:rowOff>
    </xdr:to>
    <xdr:sp macro="" textlink="">
      <xdr:nvSpPr>
        <xdr:cNvPr id="308" name="楕円 307"/>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85725</xdr:rowOff>
    </xdr:from>
    <xdr:to>
      <xdr:col>15</xdr:col>
      <xdr:colOff>50800</xdr:colOff>
      <xdr:row>84</xdr:row>
      <xdr:rowOff>120014</xdr:rowOff>
    </xdr:to>
    <xdr:cxnSp macro="">
      <xdr:nvCxnSpPr>
        <xdr:cNvPr id="309" name="直線コネクタ 308"/>
        <xdr:cNvCxnSpPr/>
      </xdr:nvCxnSpPr>
      <xdr:spPr>
        <a:xfrm>
          <a:off x="2019300" y="13973175"/>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0" name="楕円 309"/>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85725</xdr:rowOff>
    </xdr:to>
    <xdr:cxnSp macro="">
      <xdr:nvCxnSpPr>
        <xdr:cNvPr id="311" name="直線コネクタ 310"/>
        <xdr:cNvCxnSpPr/>
      </xdr:nvCxnSpPr>
      <xdr:spPr>
        <a:xfrm>
          <a:off x="1130300" y="1393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316" name="n_1mainValue【福祉施設】&#10;有形固定資産減価償却率"/>
        <xdr:cNvSpPr txBox="1"/>
      </xdr:nvSpPr>
      <xdr:spPr>
        <a:xfrm>
          <a:off x="3582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161941</xdr:rowOff>
    </xdr:from>
    <xdr:ext cx="405111" cy="259045"/>
    <xdr:sp macro="" textlink="">
      <xdr:nvSpPr>
        <xdr:cNvPr id="317" name="n_2mainValue【福祉施設】&#10;有形固定資産減価償却率"/>
        <xdr:cNvSpPr txBox="1"/>
      </xdr:nvSpPr>
      <xdr:spPr>
        <a:xfrm>
          <a:off x="2705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127652</xdr:rowOff>
    </xdr:from>
    <xdr:ext cx="405111" cy="259045"/>
    <xdr:sp macro="" textlink="">
      <xdr:nvSpPr>
        <xdr:cNvPr id="318" name="n_3mainValue【福祉施設】&#10;有形固定資産減価償却率"/>
        <xdr:cNvSpPr txBox="1"/>
      </xdr:nvSpPr>
      <xdr:spPr>
        <a:xfrm>
          <a:off x="1816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9" name="n_4main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57" name="楕円 356"/>
        <xdr:cNvSpPr/>
      </xdr:nvSpPr>
      <xdr:spPr>
        <a:xfrm>
          <a:off x="104267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1998</xdr:rowOff>
    </xdr:from>
    <xdr:ext cx="469744" cy="259045"/>
    <xdr:sp macro="" textlink="">
      <xdr:nvSpPr>
        <xdr:cNvPr id="358" name="【福祉施設】&#10;一人当たり面積該当値テキスト"/>
        <xdr:cNvSpPr txBox="1"/>
      </xdr:nvSpPr>
      <xdr:spPr>
        <a:xfrm>
          <a:off x="10515600" y="1440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43078</xdr:rowOff>
    </xdr:from>
    <xdr:to>
      <xdr:col>50</xdr:col>
      <xdr:colOff>165100</xdr:colOff>
      <xdr:row>85</xdr:row>
      <xdr:rowOff>144678</xdr:rowOff>
    </xdr:to>
    <xdr:sp macro="" textlink="">
      <xdr:nvSpPr>
        <xdr:cNvPr id="359" name="楕円 358"/>
        <xdr:cNvSpPr/>
      </xdr:nvSpPr>
      <xdr:spPr>
        <a:xfrm>
          <a:off x="9588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93421</xdr:rowOff>
    </xdr:from>
    <xdr:to>
      <xdr:col>55</xdr:col>
      <xdr:colOff>0</xdr:colOff>
      <xdr:row>85</xdr:row>
      <xdr:rowOff>93878</xdr:rowOff>
    </xdr:to>
    <xdr:cxnSp macro="">
      <xdr:nvCxnSpPr>
        <xdr:cNvPr id="360" name="直線コネクタ 359"/>
        <xdr:cNvCxnSpPr/>
      </xdr:nvCxnSpPr>
      <xdr:spPr>
        <a:xfrm flipV="1">
          <a:off x="9639300" y="146666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44907</xdr:rowOff>
    </xdr:from>
    <xdr:to>
      <xdr:col>46</xdr:col>
      <xdr:colOff>38100</xdr:colOff>
      <xdr:row>85</xdr:row>
      <xdr:rowOff>146507</xdr:rowOff>
    </xdr:to>
    <xdr:sp macro="" textlink="">
      <xdr:nvSpPr>
        <xdr:cNvPr id="361" name="楕円 360"/>
        <xdr:cNvSpPr/>
      </xdr:nvSpPr>
      <xdr:spPr>
        <a:xfrm>
          <a:off x="8699500" y="146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93878</xdr:rowOff>
    </xdr:from>
    <xdr:to>
      <xdr:col>50</xdr:col>
      <xdr:colOff>114300</xdr:colOff>
      <xdr:row>85</xdr:row>
      <xdr:rowOff>95707</xdr:rowOff>
    </xdr:to>
    <xdr:cxnSp macro="">
      <xdr:nvCxnSpPr>
        <xdr:cNvPr id="362" name="直線コネクタ 361"/>
        <xdr:cNvCxnSpPr/>
      </xdr:nvCxnSpPr>
      <xdr:spPr>
        <a:xfrm flipV="1">
          <a:off x="8750300" y="146671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xdr:rowOff>
    </xdr:from>
    <xdr:to>
      <xdr:col>41</xdr:col>
      <xdr:colOff>101600</xdr:colOff>
      <xdr:row>85</xdr:row>
      <xdr:rowOff>103530</xdr:rowOff>
    </xdr:to>
    <xdr:sp macro="" textlink="">
      <xdr:nvSpPr>
        <xdr:cNvPr id="363" name="楕円 362"/>
        <xdr:cNvSpPr/>
      </xdr:nvSpPr>
      <xdr:spPr>
        <a:xfrm>
          <a:off x="7810500" y="145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52730</xdr:rowOff>
    </xdr:from>
    <xdr:to>
      <xdr:col>45</xdr:col>
      <xdr:colOff>177800</xdr:colOff>
      <xdr:row>85</xdr:row>
      <xdr:rowOff>95707</xdr:rowOff>
    </xdr:to>
    <xdr:cxnSp macro="">
      <xdr:nvCxnSpPr>
        <xdr:cNvPr id="364" name="直線コネクタ 363"/>
        <xdr:cNvCxnSpPr/>
      </xdr:nvCxnSpPr>
      <xdr:spPr>
        <a:xfrm>
          <a:off x="7861300" y="1462598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55423</xdr:rowOff>
    </xdr:from>
    <xdr:to>
      <xdr:col>36</xdr:col>
      <xdr:colOff>165100</xdr:colOff>
      <xdr:row>85</xdr:row>
      <xdr:rowOff>157023</xdr:rowOff>
    </xdr:to>
    <xdr:sp macro="" textlink="">
      <xdr:nvSpPr>
        <xdr:cNvPr id="365" name="楕円 364"/>
        <xdr:cNvSpPr/>
      </xdr:nvSpPr>
      <xdr:spPr>
        <a:xfrm>
          <a:off x="6921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52730</xdr:rowOff>
    </xdr:from>
    <xdr:to>
      <xdr:col>41</xdr:col>
      <xdr:colOff>50800</xdr:colOff>
      <xdr:row>85</xdr:row>
      <xdr:rowOff>106223</xdr:rowOff>
    </xdr:to>
    <xdr:cxnSp macro="">
      <xdr:nvCxnSpPr>
        <xdr:cNvPr id="366" name="直線コネクタ 365"/>
        <xdr:cNvCxnSpPr/>
      </xdr:nvCxnSpPr>
      <xdr:spPr>
        <a:xfrm flipV="1">
          <a:off x="6972300" y="14625980"/>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161205</xdr:rowOff>
    </xdr:from>
    <xdr:ext cx="469744" cy="259045"/>
    <xdr:sp macro="" textlink="">
      <xdr:nvSpPr>
        <xdr:cNvPr id="371" name="n_1mainValue【福祉施設】&#10;一人当たり面積"/>
        <xdr:cNvSpPr txBox="1"/>
      </xdr:nvSpPr>
      <xdr:spPr>
        <a:xfrm>
          <a:off x="9391727" y="143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163034</xdr:rowOff>
    </xdr:from>
    <xdr:ext cx="469744" cy="259045"/>
    <xdr:sp macro="" textlink="">
      <xdr:nvSpPr>
        <xdr:cNvPr id="372" name="n_2mainValue【福祉施設】&#10;一人当たり面積"/>
        <xdr:cNvSpPr txBox="1"/>
      </xdr:nvSpPr>
      <xdr:spPr>
        <a:xfrm>
          <a:off x="8515427" y="143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120057</xdr:rowOff>
    </xdr:from>
    <xdr:ext cx="469744" cy="259045"/>
    <xdr:sp macro="" textlink="">
      <xdr:nvSpPr>
        <xdr:cNvPr id="373" name="n_3mainValue【福祉施設】&#10;一人当たり面積"/>
        <xdr:cNvSpPr txBox="1"/>
      </xdr:nvSpPr>
      <xdr:spPr>
        <a:xfrm>
          <a:off x="7626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2100</xdr:rowOff>
    </xdr:from>
    <xdr:ext cx="469744" cy="259045"/>
    <xdr:sp macro="" textlink="">
      <xdr:nvSpPr>
        <xdr:cNvPr id="374" name="n_4mainValue【福祉施設】&#10;一人当たり面積"/>
        <xdr:cNvSpPr txBox="1"/>
      </xdr:nvSpPr>
      <xdr:spPr>
        <a:xfrm>
          <a:off x="6737427" y="144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416" name="楕円 415"/>
        <xdr:cNvSpPr/>
      </xdr:nvSpPr>
      <xdr:spPr>
        <a:xfrm>
          <a:off x="4584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43015</xdr:rowOff>
    </xdr:from>
    <xdr:ext cx="405111" cy="259045"/>
    <xdr:sp macro="" textlink="">
      <xdr:nvSpPr>
        <xdr:cNvPr id="417" name="【市民会館】&#10;有形固定資産減価償却率該当値テキスト"/>
        <xdr:cNvSpPr txBox="1"/>
      </xdr:nvSpPr>
      <xdr:spPr>
        <a:xfrm>
          <a:off x="4673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44994</xdr:rowOff>
    </xdr:from>
    <xdr:to>
      <xdr:col>20</xdr:col>
      <xdr:colOff>38100</xdr:colOff>
      <xdr:row>106</xdr:row>
      <xdr:rowOff>146594</xdr:rowOff>
    </xdr:to>
    <xdr:sp macro="" textlink="">
      <xdr:nvSpPr>
        <xdr:cNvPr id="418" name="楕円 417"/>
        <xdr:cNvSpPr/>
      </xdr:nvSpPr>
      <xdr:spPr>
        <a:xfrm>
          <a:off x="3746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95794</xdr:rowOff>
    </xdr:from>
    <xdr:to>
      <xdr:col>24</xdr:col>
      <xdr:colOff>63500</xdr:colOff>
      <xdr:row>106</xdr:row>
      <xdr:rowOff>115388</xdr:rowOff>
    </xdr:to>
    <xdr:cxnSp macro="">
      <xdr:nvCxnSpPr>
        <xdr:cNvPr id="419" name="直線コネクタ 418"/>
        <xdr:cNvCxnSpPr/>
      </xdr:nvCxnSpPr>
      <xdr:spPr>
        <a:xfrm>
          <a:off x="3797300" y="18269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33564</xdr:rowOff>
    </xdr:from>
    <xdr:to>
      <xdr:col>15</xdr:col>
      <xdr:colOff>101600</xdr:colOff>
      <xdr:row>106</xdr:row>
      <xdr:rowOff>135164</xdr:rowOff>
    </xdr:to>
    <xdr:sp macro="" textlink="">
      <xdr:nvSpPr>
        <xdr:cNvPr id="420" name="楕円 419"/>
        <xdr:cNvSpPr/>
      </xdr:nvSpPr>
      <xdr:spPr>
        <a:xfrm>
          <a:off x="2857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84364</xdr:rowOff>
    </xdr:from>
    <xdr:to>
      <xdr:col>19</xdr:col>
      <xdr:colOff>177800</xdr:colOff>
      <xdr:row>106</xdr:row>
      <xdr:rowOff>95794</xdr:rowOff>
    </xdr:to>
    <xdr:cxnSp macro="">
      <xdr:nvCxnSpPr>
        <xdr:cNvPr id="421" name="直線コネクタ 420"/>
        <xdr:cNvCxnSpPr/>
      </xdr:nvCxnSpPr>
      <xdr:spPr>
        <a:xfrm>
          <a:off x="2908300" y="182580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41729</xdr:rowOff>
    </xdr:from>
    <xdr:to>
      <xdr:col>10</xdr:col>
      <xdr:colOff>165100</xdr:colOff>
      <xdr:row>106</xdr:row>
      <xdr:rowOff>143329</xdr:rowOff>
    </xdr:to>
    <xdr:sp macro="" textlink="">
      <xdr:nvSpPr>
        <xdr:cNvPr id="422" name="楕円 421"/>
        <xdr:cNvSpPr/>
      </xdr:nvSpPr>
      <xdr:spPr>
        <a:xfrm>
          <a:off x="1968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84364</xdr:rowOff>
    </xdr:from>
    <xdr:to>
      <xdr:col>15</xdr:col>
      <xdr:colOff>50800</xdr:colOff>
      <xdr:row>106</xdr:row>
      <xdr:rowOff>92529</xdr:rowOff>
    </xdr:to>
    <xdr:cxnSp macro="">
      <xdr:nvCxnSpPr>
        <xdr:cNvPr id="423" name="直線コネクタ 422"/>
        <xdr:cNvCxnSpPr/>
      </xdr:nvCxnSpPr>
      <xdr:spPr>
        <a:xfrm flipV="1">
          <a:off x="2019300" y="182580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424" name="楕円 423"/>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106</xdr:row>
      <xdr:rowOff>92529</xdr:rowOff>
    </xdr:to>
    <xdr:cxnSp macro="">
      <xdr:nvCxnSpPr>
        <xdr:cNvPr id="425" name="直線コネクタ 424"/>
        <xdr:cNvCxnSpPr/>
      </xdr:nvCxnSpPr>
      <xdr:spPr>
        <a:xfrm>
          <a:off x="1130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137721</xdr:rowOff>
    </xdr:from>
    <xdr:ext cx="405111" cy="259045"/>
    <xdr:sp macro="" textlink="">
      <xdr:nvSpPr>
        <xdr:cNvPr id="430" name="n_1mainValue【市民会館】&#10;有形固定資産減価償却率"/>
        <xdr:cNvSpPr txBox="1"/>
      </xdr:nvSpPr>
      <xdr:spPr>
        <a:xfrm>
          <a:off x="3582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126291</xdr:rowOff>
    </xdr:from>
    <xdr:ext cx="405111" cy="259045"/>
    <xdr:sp macro="" textlink="">
      <xdr:nvSpPr>
        <xdr:cNvPr id="431" name="n_2mainValue【市民会館】&#10;有形固定資産減価償却率"/>
        <xdr:cNvSpPr txBox="1"/>
      </xdr:nvSpPr>
      <xdr:spPr>
        <a:xfrm>
          <a:off x="2705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134456</xdr:rowOff>
    </xdr:from>
    <xdr:ext cx="405111" cy="259045"/>
    <xdr:sp macro="" textlink="">
      <xdr:nvSpPr>
        <xdr:cNvPr id="432" name="n_3mainValue【市民会館】&#10;有形固定資産減価償却率"/>
        <xdr:cNvSpPr txBox="1"/>
      </xdr:nvSpPr>
      <xdr:spPr>
        <a:xfrm>
          <a:off x="1816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433" name="n_4mainValue【市民会館】&#10;有形固定資産減価償却率"/>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110897</xdr:rowOff>
    </xdr:from>
    <xdr:to>
      <xdr:col>55</xdr:col>
      <xdr:colOff>50800</xdr:colOff>
      <xdr:row>108</xdr:row>
      <xdr:rowOff>41047</xdr:rowOff>
    </xdr:to>
    <xdr:sp macro="" textlink="">
      <xdr:nvSpPr>
        <xdr:cNvPr id="471" name="楕円 470"/>
        <xdr:cNvSpPr/>
      </xdr:nvSpPr>
      <xdr:spPr>
        <a:xfrm>
          <a:off x="104267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112268</xdr:rowOff>
    </xdr:from>
    <xdr:to>
      <xdr:col>50</xdr:col>
      <xdr:colOff>165100</xdr:colOff>
      <xdr:row>108</xdr:row>
      <xdr:rowOff>42418</xdr:rowOff>
    </xdr:to>
    <xdr:sp macro="" textlink="">
      <xdr:nvSpPr>
        <xdr:cNvPr id="473" name="楕円 472"/>
        <xdr:cNvSpPr/>
      </xdr:nvSpPr>
      <xdr:spPr>
        <a:xfrm>
          <a:off x="9588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161697</xdr:rowOff>
    </xdr:from>
    <xdr:to>
      <xdr:col>55</xdr:col>
      <xdr:colOff>0</xdr:colOff>
      <xdr:row>107</xdr:row>
      <xdr:rowOff>163068</xdr:rowOff>
    </xdr:to>
    <xdr:cxnSp macro="">
      <xdr:nvCxnSpPr>
        <xdr:cNvPr id="474" name="直線コネクタ 473"/>
        <xdr:cNvCxnSpPr/>
      </xdr:nvCxnSpPr>
      <xdr:spPr>
        <a:xfrm flipV="1">
          <a:off x="9639300" y="1850684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113640</xdr:rowOff>
    </xdr:from>
    <xdr:to>
      <xdr:col>46</xdr:col>
      <xdr:colOff>38100</xdr:colOff>
      <xdr:row>108</xdr:row>
      <xdr:rowOff>43790</xdr:rowOff>
    </xdr:to>
    <xdr:sp macro="" textlink="">
      <xdr:nvSpPr>
        <xdr:cNvPr id="475" name="楕円 474"/>
        <xdr:cNvSpPr/>
      </xdr:nvSpPr>
      <xdr:spPr>
        <a:xfrm>
          <a:off x="8699500" y="184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163068</xdr:rowOff>
    </xdr:from>
    <xdr:to>
      <xdr:col>50</xdr:col>
      <xdr:colOff>114300</xdr:colOff>
      <xdr:row>107</xdr:row>
      <xdr:rowOff>164440</xdr:rowOff>
    </xdr:to>
    <xdr:cxnSp macro="">
      <xdr:nvCxnSpPr>
        <xdr:cNvPr id="476" name="直線コネクタ 475"/>
        <xdr:cNvCxnSpPr/>
      </xdr:nvCxnSpPr>
      <xdr:spPr>
        <a:xfrm flipV="1">
          <a:off x="8750300" y="1850821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115012</xdr:rowOff>
    </xdr:from>
    <xdr:to>
      <xdr:col>41</xdr:col>
      <xdr:colOff>101600</xdr:colOff>
      <xdr:row>108</xdr:row>
      <xdr:rowOff>45162</xdr:rowOff>
    </xdr:to>
    <xdr:sp macro="" textlink="">
      <xdr:nvSpPr>
        <xdr:cNvPr id="477" name="楕円 476"/>
        <xdr:cNvSpPr/>
      </xdr:nvSpPr>
      <xdr:spPr>
        <a:xfrm>
          <a:off x="78105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164440</xdr:rowOff>
    </xdr:from>
    <xdr:to>
      <xdr:col>45</xdr:col>
      <xdr:colOff>177800</xdr:colOff>
      <xdr:row>107</xdr:row>
      <xdr:rowOff>165812</xdr:rowOff>
    </xdr:to>
    <xdr:cxnSp macro="">
      <xdr:nvCxnSpPr>
        <xdr:cNvPr id="478" name="直線コネクタ 477"/>
        <xdr:cNvCxnSpPr/>
      </xdr:nvCxnSpPr>
      <xdr:spPr>
        <a:xfrm flipV="1">
          <a:off x="7861300" y="1850959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115926</xdr:rowOff>
    </xdr:from>
    <xdr:to>
      <xdr:col>36</xdr:col>
      <xdr:colOff>165100</xdr:colOff>
      <xdr:row>108</xdr:row>
      <xdr:rowOff>46076</xdr:rowOff>
    </xdr:to>
    <xdr:sp macro="" textlink="">
      <xdr:nvSpPr>
        <xdr:cNvPr id="479" name="楕円 478"/>
        <xdr:cNvSpPr/>
      </xdr:nvSpPr>
      <xdr:spPr>
        <a:xfrm>
          <a:off x="6921500" y="184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165812</xdr:rowOff>
    </xdr:from>
    <xdr:to>
      <xdr:col>41</xdr:col>
      <xdr:colOff>50800</xdr:colOff>
      <xdr:row>107</xdr:row>
      <xdr:rowOff>166726</xdr:rowOff>
    </xdr:to>
    <xdr:cxnSp macro="">
      <xdr:nvCxnSpPr>
        <xdr:cNvPr id="480" name="直線コネクタ 479"/>
        <xdr:cNvCxnSpPr/>
      </xdr:nvCxnSpPr>
      <xdr:spPr>
        <a:xfrm flipV="1">
          <a:off x="6972300" y="1851096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58945</xdr:rowOff>
    </xdr:from>
    <xdr:ext cx="469744" cy="259045"/>
    <xdr:sp macro="" textlink="">
      <xdr:nvSpPr>
        <xdr:cNvPr id="485" name="n_1mainValue【市民会館】&#10;一人当たり面積"/>
        <xdr:cNvSpPr txBox="1"/>
      </xdr:nvSpPr>
      <xdr:spPr>
        <a:xfrm>
          <a:off x="93917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34917</xdr:rowOff>
    </xdr:from>
    <xdr:ext cx="469744" cy="259045"/>
    <xdr:sp macro="" textlink="">
      <xdr:nvSpPr>
        <xdr:cNvPr id="486" name="n_2mainValue【市民会館】&#10;一人当たり面積"/>
        <xdr:cNvSpPr txBox="1"/>
      </xdr:nvSpPr>
      <xdr:spPr>
        <a:xfrm>
          <a:off x="8515427" y="185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36289</xdr:rowOff>
    </xdr:from>
    <xdr:ext cx="469744" cy="259045"/>
    <xdr:sp macro="" textlink="">
      <xdr:nvSpPr>
        <xdr:cNvPr id="487" name="n_3mainValue【市民会館】&#10;一人当たり面積"/>
        <xdr:cNvSpPr txBox="1"/>
      </xdr:nvSpPr>
      <xdr:spPr>
        <a:xfrm>
          <a:off x="7626427" y="1855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37203</xdr:rowOff>
    </xdr:from>
    <xdr:ext cx="469744" cy="259045"/>
    <xdr:sp macro="" textlink="">
      <xdr:nvSpPr>
        <xdr:cNvPr id="488" name="n_4mainValue【市民会館】&#10;一人当たり面積"/>
        <xdr:cNvSpPr txBox="1"/>
      </xdr:nvSpPr>
      <xdr:spPr>
        <a:xfrm>
          <a:off x="6737427" y="185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159294</xdr:rowOff>
    </xdr:from>
    <xdr:to>
      <xdr:col>85</xdr:col>
      <xdr:colOff>177800</xdr:colOff>
      <xdr:row>38</xdr:row>
      <xdr:rowOff>89444</xdr:rowOff>
    </xdr:to>
    <xdr:sp macro="" textlink="">
      <xdr:nvSpPr>
        <xdr:cNvPr id="530" name="楕円 529"/>
        <xdr:cNvSpPr/>
      </xdr:nvSpPr>
      <xdr:spPr>
        <a:xfrm>
          <a:off x="16268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10721</xdr:rowOff>
    </xdr:from>
    <xdr:ext cx="405111" cy="259045"/>
    <xdr:sp macro="" textlink="">
      <xdr:nvSpPr>
        <xdr:cNvPr id="531" name="【一般廃棄物処理施設】&#10;有形固定資産減価償却率該当値テキスト"/>
        <xdr:cNvSpPr txBox="1"/>
      </xdr:nvSpPr>
      <xdr:spPr>
        <a:xfrm>
          <a:off x="16357600" y="635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532" name="楕円 531"/>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38644</xdr:rowOff>
    </xdr:to>
    <xdr:cxnSp macro="">
      <xdr:nvCxnSpPr>
        <xdr:cNvPr id="533" name="直線コネクタ 532"/>
        <xdr:cNvCxnSpPr/>
      </xdr:nvCxnSpPr>
      <xdr:spPr>
        <a:xfrm>
          <a:off x="15481300" y="654558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534" name="楕円 533"/>
        <xdr:cNvSpPr/>
      </xdr:nvSpPr>
      <xdr:spPr>
        <a:xfrm>
          <a:off x="14541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30480</xdr:rowOff>
    </xdr:to>
    <xdr:cxnSp macro="">
      <xdr:nvCxnSpPr>
        <xdr:cNvPr id="535" name="直線コネクタ 534"/>
        <xdr:cNvCxnSpPr/>
      </xdr:nvCxnSpPr>
      <xdr:spPr>
        <a:xfrm>
          <a:off x="14592300" y="650475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136434</xdr:rowOff>
    </xdr:from>
    <xdr:to>
      <xdr:col>72</xdr:col>
      <xdr:colOff>38100</xdr:colOff>
      <xdr:row>37</xdr:row>
      <xdr:rowOff>66584</xdr:rowOff>
    </xdr:to>
    <xdr:sp macro="" textlink="">
      <xdr:nvSpPr>
        <xdr:cNvPr id="536" name="楕円 535"/>
        <xdr:cNvSpPr/>
      </xdr:nvSpPr>
      <xdr:spPr>
        <a:xfrm>
          <a:off x="1365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xdr:rowOff>
    </xdr:from>
    <xdr:to>
      <xdr:col>76</xdr:col>
      <xdr:colOff>114300</xdr:colOff>
      <xdr:row>37</xdr:row>
      <xdr:rowOff>161109</xdr:rowOff>
    </xdr:to>
    <xdr:cxnSp macro="">
      <xdr:nvCxnSpPr>
        <xdr:cNvPr id="537" name="直線コネクタ 536"/>
        <xdr:cNvCxnSpPr/>
      </xdr:nvCxnSpPr>
      <xdr:spPr>
        <a:xfrm>
          <a:off x="13703300" y="6359434"/>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131536</xdr:rowOff>
    </xdr:from>
    <xdr:to>
      <xdr:col>67</xdr:col>
      <xdr:colOff>101600</xdr:colOff>
      <xdr:row>37</xdr:row>
      <xdr:rowOff>61686</xdr:rowOff>
    </xdr:to>
    <xdr:sp macro="" textlink="">
      <xdr:nvSpPr>
        <xdr:cNvPr id="538" name="楕円 537"/>
        <xdr:cNvSpPr/>
      </xdr:nvSpPr>
      <xdr:spPr>
        <a:xfrm>
          <a:off x="12763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10886</xdr:rowOff>
    </xdr:from>
    <xdr:to>
      <xdr:col>71</xdr:col>
      <xdr:colOff>177800</xdr:colOff>
      <xdr:row>37</xdr:row>
      <xdr:rowOff>15784</xdr:rowOff>
    </xdr:to>
    <xdr:cxnSp macro="">
      <xdr:nvCxnSpPr>
        <xdr:cNvPr id="539" name="直線コネクタ 538"/>
        <xdr:cNvCxnSpPr/>
      </xdr:nvCxnSpPr>
      <xdr:spPr>
        <a:xfrm>
          <a:off x="12814300" y="63545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544" name="n_1main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56985</xdr:rowOff>
    </xdr:from>
    <xdr:ext cx="405111" cy="259045"/>
    <xdr:sp macro="" textlink="">
      <xdr:nvSpPr>
        <xdr:cNvPr id="545" name="n_2mainValue【一般廃棄物処理施設】&#10;有形固定資産減価償却率"/>
        <xdr:cNvSpPr txBox="1"/>
      </xdr:nvSpPr>
      <xdr:spPr>
        <a:xfrm>
          <a:off x="14389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83111</xdr:rowOff>
    </xdr:from>
    <xdr:ext cx="405111" cy="259045"/>
    <xdr:sp macro="" textlink="">
      <xdr:nvSpPr>
        <xdr:cNvPr id="546" name="n_3mainValue【一般廃棄物処理施設】&#10;有形固定資産減価償却率"/>
        <xdr:cNvSpPr txBox="1"/>
      </xdr:nvSpPr>
      <xdr:spPr>
        <a:xfrm>
          <a:off x="13500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78213</xdr:rowOff>
    </xdr:from>
    <xdr:ext cx="405111" cy="259045"/>
    <xdr:sp macro="" textlink="">
      <xdr:nvSpPr>
        <xdr:cNvPr id="547" name="n_4mainValue【一般廃棄物処理施設】&#10;有形固定資産減価償却率"/>
        <xdr:cNvSpPr txBox="1"/>
      </xdr:nvSpPr>
      <xdr:spPr>
        <a:xfrm>
          <a:off x="12611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76329</xdr:rowOff>
    </xdr:from>
    <xdr:to>
      <xdr:col>116</xdr:col>
      <xdr:colOff>114300</xdr:colOff>
      <xdr:row>42</xdr:row>
      <xdr:rowOff>6479</xdr:rowOff>
    </xdr:to>
    <xdr:sp macro="" textlink="">
      <xdr:nvSpPr>
        <xdr:cNvPr id="589" name="楕円 588"/>
        <xdr:cNvSpPr/>
      </xdr:nvSpPr>
      <xdr:spPr>
        <a:xfrm>
          <a:off x="22110700" y="7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54756</xdr:rowOff>
    </xdr:from>
    <xdr:ext cx="534377" cy="259045"/>
    <xdr:sp macro="" textlink="">
      <xdr:nvSpPr>
        <xdr:cNvPr id="590" name="【一般廃棄物処理施設】&#10;一人当たり有形固定資産（償却資産）額該当値テキスト"/>
        <xdr:cNvSpPr txBox="1"/>
      </xdr:nvSpPr>
      <xdr:spPr>
        <a:xfrm>
          <a:off x="22199600" y="70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73050</xdr:rowOff>
    </xdr:from>
    <xdr:to>
      <xdr:col>112</xdr:col>
      <xdr:colOff>38100</xdr:colOff>
      <xdr:row>42</xdr:row>
      <xdr:rowOff>3200</xdr:rowOff>
    </xdr:to>
    <xdr:sp macro="" textlink="">
      <xdr:nvSpPr>
        <xdr:cNvPr id="591" name="楕円 590"/>
        <xdr:cNvSpPr/>
      </xdr:nvSpPr>
      <xdr:spPr>
        <a:xfrm>
          <a:off x="21272500" y="71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123850</xdr:rowOff>
    </xdr:from>
    <xdr:to>
      <xdr:col>116</xdr:col>
      <xdr:colOff>63500</xdr:colOff>
      <xdr:row>41</xdr:row>
      <xdr:rowOff>127129</xdr:rowOff>
    </xdr:to>
    <xdr:cxnSp macro="">
      <xdr:nvCxnSpPr>
        <xdr:cNvPr id="592" name="直線コネクタ 591"/>
        <xdr:cNvCxnSpPr/>
      </xdr:nvCxnSpPr>
      <xdr:spPr>
        <a:xfrm>
          <a:off x="21323300" y="7153300"/>
          <a:ext cx="8382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75163</xdr:rowOff>
    </xdr:from>
    <xdr:to>
      <xdr:col>107</xdr:col>
      <xdr:colOff>101600</xdr:colOff>
      <xdr:row>42</xdr:row>
      <xdr:rowOff>5313</xdr:rowOff>
    </xdr:to>
    <xdr:sp macro="" textlink="">
      <xdr:nvSpPr>
        <xdr:cNvPr id="593" name="楕円 592"/>
        <xdr:cNvSpPr/>
      </xdr:nvSpPr>
      <xdr:spPr>
        <a:xfrm>
          <a:off x="20383500" y="7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123850</xdr:rowOff>
    </xdr:from>
    <xdr:to>
      <xdr:col>111</xdr:col>
      <xdr:colOff>177800</xdr:colOff>
      <xdr:row>41</xdr:row>
      <xdr:rowOff>125963</xdr:rowOff>
    </xdr:to>
    <xdr:cxnSp macro="">
      <xdr:nvCxnSpPr>
        <xdr:cNvPr id="594" name="直線コネクタ 593"/>
        <xdr:cNvCxnSpPr/>
      </xdr:nvCxnSpPr>
      <xdr:spPr>
        <a:xfrm flipV="1">
          <a:off x="20434300" y="7153300"/>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95946</xdr:rowOff>
    </xdr:from>
    <xdr:to>
      <xdr:col>102</xdr:col>
      <xdr:colOff>165100</xdr:colOff>
      <xdr:row>42</xdr:row>
      <xdr:rowOff>26096</xdr:rowOff>
    </xdr:to>
    <xdr:sp macro="" textlink="">
      <xdr:nvSpPr>
        <xdr:cNvPr id="595" name="楕円 594"/>
        <xdr:cNvSpPr/>
      </xdr:nvSpPr>
      <xdr:spPr>
        <a:xfrm>
          <a:off x="19494500" y="71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125963</xdr:rowOff>
    </xdr:from>
    <xdr:to>
      <xdr:col>107</xdr:col>
      <xdr:colOff>50800</xdr:colOff>
      <xdr:row>41</xdr:row>
      <xdr:rowOff>146746</xdr:rowOff>
    </xdr:to>
    <xdr:cxnSp macro="">
      <xdr:nvCxnSpPr>
        <xdr:cNvPr id="596" name="直線コネクタ 595"/>
        <xdr:cNvCxnSpPr/>
      </xdr:nvCxnSpPr>
      <xdr:spPr>
        <a:xfrm flipV="1">
          <a:off x="19545300" y="7155413"/>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92804</xdr:rowOff>
    </xdr:from>
    <xdr:to>
      <xdr:col>98</xdr:col>
      <xdr:colOff>38100</xdr:colOff>
      <xdr:row>42</xdr:row>
      <xdr:rowOff>22954</xdr:rowOff>
    </xdr:to>
    <xdr:sp macro="" textlink="">
      <xdr:nvSpPr>
        <xdr:cNvPr id="597" name="楕円 596"/>
        <xdr:cNvSpPr/>
      </xdr:nvSpPr>
      <xdr:spPr>
        <a:xfrm>
          <a:off x="18605500" y="71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143604</xdr:rowOff>
    </xdr:from>
    <xdr:to>
      <xdr:col>102</xdr:col>
      <xdr:colOff>114300</xdr:colOff>
      <xdr:row>41</xdr:row>
      <xdr:rowOff>146746</xdr:rowOff>
    </xdr:to>
    <xdr:cxnSp macro="">
      <xdr:nvCxnSpPr>
        <xdr:cNvPr id="598" name="直線コネクタ 597"/>
        <xdr:cNvCxnSpPr/>
      </xdr:nvCxnSpPr>
      <xdr:spPr>
        <a:xfrm>
          <a:off x="18656300" y="7173054"/>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165777</xdr:rowOff>
    </xdr:from>
    <xdr:ext cx="534377" cy="259045"/>
    <xdr:sp macro="" textlink="">
      <xdr:nvSpPr>
        <xdr:cNvPr id="603" name="n_1mainValue【一般廃棄物処理施設】&#10;一人当たり有形固定資産（償却資産）額"/>
        <xdr:cNvSpPr txBox="1"/>
      </xdr:nvSpPr>
      <xdr:spPr>
        <a:xfrm>
          <a:off x="21043411" y="7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167890</xdr:rowOff>
    </xdr:from>
    <xdr:ext cx="534377" cy="259045"/>
    <xdr:sp macro="" textlink="">
      <xdr:nvSpPr>
        <xdr:cNvPr id="604" name="n_2mainValue【一般廃棄物処理施設】&#10;一人当たり有形固定資産（償却資産）額"/>
        <xdr:cNvSpPr txBox="1"/>
      </xdr:nvSpPr>
      <xdr:spPr>
        <a:xfrm>
          <a:off x="20167111" y="71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17223</xdr:rowOff>
    </xdr:from>
    <xdr:ext cx="534377" cy="259045"/>
    <xdr:sp macro="" textlink="">
      <xdr:nvSpPr>
        <xdr:cNvPr id="605" name="n_3mainValue【一般廃棄物処理施設】&#10;一人当たり有形固定資産（償却資産）額"/>
        <xdr:cNvSpPr txBox="1"/>
      </xdr:nvSpPr>
      <xdr:spPr>
        <a:xfrm>
          <a:off x="19278111" y="72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14081</xdr:rowOff>
    </xdr:from>
    <xdr:ext cx="534377" cy="259045"/>
    <xdr:sp macro="" textlink="">
      <xdr:nvSpPr>
        <xdr:cNvPr id="606" name="n_4mainValue【一般廃棄物処理施設】&#10;一人当たり有形固定資産（償却資産）額"/>
        <xdr:cNvSpPr txBox="1"/>
      </xdr:nvSpPr>
      <xdr:spPr>
        <a:xfrm>
          <a:off x="18389111" y="72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58601</xdr:rowOff>
    </xdr:from>
    <xdr:to>
      <xdr:col>85</xdr:col>
      <xdr:colOff>177800</xdr:colOff>
      <xdr:row>58</xdr:row>
      <xdr:rowOff>160201</xdr:rowOff>
    </xdr:to>
    <xdr:sp macro="" textlink="">
      <xdr:nvSpPr>
        <xdr:cNvPr id="648" name="楕円 647"/>
        <xdr:cNvSpPr/>
      </xdr:nvSpPr>
      <xdr:spPr>
        <a:xfrm>
          <a:off x="16268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81478</xdr:rowOff>
    </xdr:from>
    <xdr:ext cx="405111" cy="259045"/>
    <xdr:sp macro="" textlink="">
      <xdr:nvSpPr>
        <xdr:cNvPr id="649" name="【保健センター・保健所】&#10;有形固定資産減価償却率該当値テキスト"/>
        <xdr:cNvSpPr txBox="1"/>
      </xdr:nvSpPr>
      <xdr:spPr>
        <a:xfrm>
          <a:off x="16357600"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650" name="楕円 649"/>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75112</xdr:rowOff>
    </xdr:from>
    <xdr:to>
      <xdr:col>85</xdr:col>
      <xdr:colOff>127000</xdr:colOff>
      <xdr:row>58</xdr:row>
      <xdr:rowOff>109401</xdr:rowOff>
    </xdr:to>
    <xdr:cxnSp macro="">
      <xdr:nvCxnSpPr>
        <xdr:cNvPr id="651" name="直線コネクタ 650"/>
        <xdr:cNvCxnSpPr/>
      </xdr:nvCxnSpPr>
      <xdr:spPr>
        <a:xfrm>
          <a:off x="15481300" y="100192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161472</xdr:rowOff>
    </xdr:from>
    <xdr:to>
      <xdr:col>76</xdr:col>
      <xdr:colOff>165100</xdr:colOff>
      <xdr:row>58</xdr:row>
      <xdr:rowOff>91622</xdr:rowOff>
    </xdr:to>
    <xdr:sp macro="" textlink="">
      <xdr:nvSpPr>
        <xdr:cNvPr id="652" name="楕円 651"/>
        <xdr:cNvSpPr/>
      </xdr:nvSpPr>
      <xdr:spPr>
        <a:xfrm>
          <a:off x="14541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40822</xdr:rowOff>
    </xdr:from>
    <xdr:to>
      <xdr:col>81</xdr:col>
      <xdr:colOff>50800</xdr:colOff>
      <xdr:row>58</xdr:row>
      <xdr:rowOff>75112</xdr:rowOff>
    </xdr:to>
    <xdr:cxnSp macro="">
      <xdr:nvCxnSpPr>
        <xdr:cNvPr id="653" name="直線コネクタ 652"/>
        <xdr:cNvCxnSpPr/>
      </xdr:nvCxnSpPr>
      <xdr:spPr>
        <a:xfrm>
          <a:off x="14592300" y="99849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654" name="楕円 653"/>
        <xdr:cNvSpPr/>
      </xdr:nvSpPr>
      <xdr:spPr>
        <a:xfrm>
          <a:off x="1365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40822</xdr:rowOff>
    </xdr:to>
    <xdr:cxnSp macro="">
      <xdr:nvCxnSpPr>
        <xdr:cNvPr id="655" name="直線コネクタ 654"/>
        <xdr:cNvCxnSpPr/>
      </xdr:nvCxnSpPr>
      <xdr:spPr>
        <a:xfrm>
          <a:off x="13703300" y="99506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92891</xdr:rowOff>
    </xdr:from>
    <xdr:to>
      <xdr:col>67</xdr:col>
      <xdr:colOff>101600</xdr:colOff>
      <xdr:row>58</xdr:row>
      <xdr:rowOff>23041</xdr:rowOff>
    </xdr:to>
    <xdr:sp macro="" textlink="">
      <xdr:nvSpPr>
        <xdr:cNvPr id="656" name="楕円 655"/>
        <xdr:cNvSpPr/>
      </xdr:nvSpPr>
      <xdr:spPr>
        <a:xfrm>
          <a:off x="12763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143691</xdr:rowOff>
    </xdr:from>
    <xdr:to>
      <xdr:col>71</xdr:col>
      <xdr:colOff>177800</xdr:colOff>
      <xdr:row>58</xdr:row>
      <xdr:rowOff>6531</xdr:rowOff>
    </xdr:to>
    <xdr:cxnSp macro="">
      <xdr:nvCxnSpPr>
        <xdr:cNvPr id="657" name="直線コネクタ 656"/>
        <xdr:cNvCxnSpPr/>
      </xdr:nvCxnSpPr>
      <xdr:spPr>
        <a:xfrm>
          <a:off x="12814300" y="99163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142439</xdr:rowOff>
    </xdr:from>
    <xdr:ext cx="405111" cy="259045"/>
    <xdr:sp macro="" textlink="">
      <xdr:nvSpPr>
        <xdr:cNvPr id="662" name="n_1mainValue【保健センター・保健所】&#10;有形固定資産減価償却率"/>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108149</xdr:rowOff>
    </xdr:from>
    <xdr:ext cx="405111" cy="259045"/>
    <xdr:sp macro="" textlink="">
      <xdr:nvSpPr>
        <xdr:cNvPr id="663" name="n_2mainValue【保健センター・保健所】&#10;有形固定資産減価償却率"/>
        <xdr:cNvSpPr txBox="1"/>
      </xdr:nvSpPr>
      <xdr:spPr>
        <a:xfrm>
          <a:off x="14389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664" name="n_3mainValue【保健センター・保健所】&#10;有形固定資産減価償却率"/>
        <xdr:cNvSpPr txBox="1"/>
      </xdr:nvSpPr>
      <xdr:spPr>
        <a:xfrm>
          <a:off x="13500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39568</xdr:rowOff>
    </xdr:from>
    <xdr:ext cx="405111" cy="259045"/>
    <xdr:sp macro="" textlink="">
      <xdr:nvSpPr>
        <xdr:cNvPr id="665" name="n_4mainValue【保健センター・保健所】&#10;有形固定資産減価償却率"/>
        <xdr:cNvSpPr txBox="1"/>
      </xdr:nvSpPr>
      <xdr:spPr>
        <a:xfrm>
          <a:off x="12611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78740</xdr:rowOff>
    </xdr:from>
    <xdr:to>
      <xdr:col>116</xdr:col>
      <xdr:colOff>114300</xdr:colOff>
      <xdr:row>62</xdr:row>
      <xdr:rowOff>8890</xdr:rowOff>
    </xdr:to>
    <xdr:sp macro="" textlink="">
      <xdr:nvSpPr>
        <xdr:cNvPr id="705" name="楕円 704"/>
        <xdr:cNvSpPr/>
      </xdr:nvSpPr>
      <xdr:spPr>
        <a:xfrm>
          <a:off x="22110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101617</xdr:rowOff>
    </xdr:from>
    <xdr:ext cx="469744" cy="259045"/>
    <xdr:sp macro="" textlink="">
      <xdr:nvSpPr>
        <xdr:cNvPr id="706" name="【保健センター・保健所】&#10;一人当たり面積該当値テキスト"/>
        <xdr:cNvSpPr txBox="1"/>
      </xdr:nvSpPr>
      <xdr:spPr>
        <a:xfrm>
          <a:off x="22199600"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90170</xdr:rowOff>
    </xdr:from>
    <xdr:to>
      <xdr:col>112</xdr:col>
      <xdr:colOff>38100</xdr:colOff>
      <xdr:row>62</xdr:row>
      <xdr:rowOff>20320</xdr:rowOff>
    </xdr:to>
    <xdr:sp macro="" textlink="">
      <xdr:nvSpPr>
        <xdr:cNvPr id="707" name="楕円 706"/>
        <xdr:cNvSpPr/>
      </xdr:nvSpPr>
      <xdr:spPr>
        <a:xfrm>
          <a:off x="2127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129540</xdr:rowOff>
    </xdr:from>
    <xdr:to>
      <xdr:col>116</xdr:col>
      <xdr:colOff>63500</xdr:colOff>
      <xdr:row>61</xdr:row>
      <xdr:rowOff>140970</xdr:rowOff>
    </xdr:to>
    <xdr:cxnSp macro="">
      <xdr:nvCxnSpPr>
        <xdr:cNvPr id="708" name="直線コネクタ 707"/>
        <xdr:cNvCxnSpPr/>
      </xdr:nvCxnSpPr>
      <xdr:spPr>
        <a:xfrm flipV="1">
          <a:off x="21323300" y="105879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709" name="楕円 708"/>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140970</xdr:rowOff>
    </xdr:from>
    <xdr:to>
      <xdr:col>111</xdr:col>
      <xdr:colOff>177800</xdr:colOff>
      <xdr:row>61</xdr:row>
      <xdr:rowOff>148590</xdr:rowOff>
    </xdr:to>
    <xdr:cxnSp macro="">
      <xdr:nvCxnSpPr>
        <xdr:cNvPr id="710" name="直線コネクタ 709"/>
        <xdr:cNvCxnSpPr/>
      </xdr:nvCxnSpPr>
      <xdr:spPr>
        <a:xfrm flipV="1">
          <a:off x="20434300" y="1059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11" name="楕円 710"/>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152400</xdr:rowOff>
    </xdr:to>
    <xdr:cxnSp macro="">
      <xdr:nvCxnSpPr>
        <xdr:cNvPr id="712" name="直線コネクタ 711"/>
        <xdr:cNvCxnSpPr/>
      </xdr:nvCxnSpPr>
      <xdr:spPr>
        <a:xfrm flipV="1">
          <a:off x="19545300" y="1060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109220</xdr:rowOff>
    </xdr:from>
    <xdr:to>
      <xdr:col>98</xdr:col>
      <xdr:colOff>38100</xdr:colOff>
      <xdr:row>62</xdr:row>
      <xdr:rowOff>39370</xdr:rowOff>
    </xdr:to>
    <xdr:sp macro="" textlink="">
      <xdr:nvSpPr>
        <xdr:cNvPr id="713" name="楕円 712"/>
        <xdr:cNvSpPr/>
      </xdr:nvSpPr>
      <xdr:spPr>
        <a:xfrm>
          <a:off x="18605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152400</xdr:rowOff>
    </xdr:from>
    <xdr:to>
      <xdr:col>102</xdr:col>
      <xdr:colOff>114300</xdr:colOff>
      <xdr:row>61</xdr:row>
      <xdr:rowOff>160020</xdr:rowOff>
    </xdr:to>
    <xdr:cxnSp macro="">
      <xdr:nvCxnSpPr>
        <xdr:cNvPr id="714" name="直線コネクタ 713"/>
        <xdr:cNvCxnSpPr/>
      </xdr:nvCxnSpPr>
      <xdr:spPr>
        <a:xfrm flipV="1">
          <a:off x="18656300" y="1061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715"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716"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17"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8"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36847</xdr:rowOff>
    </xdr:from>
    <xdr:ext cx="469744" cy="259045"/>
    <xdr:sp macro="" textlink="">
      <xdr:nvSpPr>
        <xdr:cNvPr id="719" name="n_1mainValue【保健センター・保健所】&#10;一人当たり面積"/>
        <xdr:cNvSpPr txBox="1"/>
      </xdr:nvSpPr>
      <xdr:spPr>
        <a:xfrm>
          <a:off x="210757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20"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721" name="n_3mainValue【保健センター・保健所】&#10;一人当たり面積"/>
        <xdr:cNvSpPr txBox="1"/>
      </xdr:nvSpPr>
      <xdr:spPr>
        <a:xfrm>
          <a:off x="19310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55897</xdr:rowOff>
    </xdr:from>
    <xdr:ext cx="469744" cy="259045"/>
    <xdr:sp macro="" textlink="">
      <xdr:nvSpPr>
        <xdr:cNvPr id="722" name="n_4mainValue【保健センター・保健所】&#10;一人当たり面積"/>
        <xdr:cNvSpPr txBox="1"/>
      </xdr:nvSpPr>
      <xdr:spPr>
        <a:xfrm>
          <a:off x="18421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61595</xdr:rowOff>
    </xdr:from>
    <xdr:to>
      <xdr:col>85</xdr:col>
      <xdr:colOff>177800</xdr:colOff>
      <xdr:row>80</xdr:row>
      <xdr:rowOff>163195</xdr:rowOff>
    </xdr:to>
    <xdr:sp macro="" textlink="">
      <xdr:nvSpPr>
        <xdr:cNvPr id="763" name="楕円 762"/>
        <xdr:cNvSpPr/>
      </xdr:nvSpPr>
      <xdr:spPr>
        <a:xfrm>
          <a:off x="16268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84472</xdr:rowOff>
    </xdr:from>
    <xdr:ext cx="405111" cy="259045"/>
    <xdr:sp macro="" textlink="">
      <xdr:nvSpPr>
        <xdr:cNvPr id="764" name="【消防施設】&#10;有形固定資産減価償却率該当値テキスト"/>
        <xdr:cNvSpPr txBox="1"/>
      </xdr:nvSpPr>
      <xdr:spPr>
        <a:xfrm>
          <a:off x="163576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23495</xdr:rowOff>
    </xdr:from>
    <xdr:to>
      <xdr:col>81</xdr:col>
      <xdr:colOff>101600</xdr:colOff>
      <xdr:row>80</xdr:row>
      <xdr:rowOff>125095</xdr:rowOff>
    </xdr:to>
    <xdr:sp macro="" textlink="">
      <xdr:nvSpPr>
        <xdr:cNvPr id="765" name="楕円 764"/>
        <xdr:cNvSpPr/>
      </xdr:nvSpPr>
      <xdr:spPr>
        <a:xfrm>
          <a:off x="15430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74295</xdr:rowOff>
    </xdr:from>
    <xdr:to>
      <xdr:col>85</xdr:col>
      <xdr:colOff>127000</xdr:colOff>
      <xdr:row>80</xdr:row>
      <xdr:rowOff>112395</xdr:rowOff>
    </xdr:to>
    <xdr:cxnSp macro="">
      <xdr:nvCxnSpPr>
        <xdr:cNvPr id="766" name="直線コネクタ 765"/>
        <xdr:cNvCxnSpPr/>
      </xdr:nvCxnSpPr>
      <xdr:spPr>
        <a:xfrm>
          <a:off x="15481300" y="13790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154939</xdr:rowOff>
    </xdr:from>
    <xdr:to>
      <xdr:col>76</xdr:col>
      <xdr:colOff>165100</xdr:colOff>
      <xdr:row>80</xdr:row>
      <xdr:rowOff>85089</xdr:rowOff>
    </xdr:to>
    <xdr:sp macro="" textlink="">
      <xdr:nvSpPr>
        <xdr:cNvPr id="767" name="楕円 766"/>
        <xdr:cNvSpPr/>
      </xdr:nvSpPr>
      <xdr:spPr>
        <a:xfrm>
          <a:off x="14541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34289</xdr:rowOff>
    </xdr:from>
    <xdr:to>
      <xdr:col>81</xdr:col>
      <xdr:colOff>50800</xdr:colOff>
      <xdr:row>80</xdr:row>
      <xdr:rowOff>74295</xdr:rowOff>
    </xdr:to>
    <xdr:cxnSp macro="">
      <xdr:nvCxnSpPr>
        <xdr:cNvPr id="768" name="直線コネクタ 767"/>
        <xdr:cNvCxnSpPr/>
      </xdr:nvCxnSpPr>
      <xdr:spPr>
        <a:xfrm>
          <a:off x="14592300" y="13750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105411</xdr:rowOff>
    </xdr:from>
    <xdr:to>
      <xdr:col>72</xdr:col>
      <xdr:colOff>38100</xdr:colOff>
      <xdr:row>80</xdr:row>
      <xdr:rowOff>35561</xdr:rowOff>
    </xdr:to>
    <xdr:sp macro="" textlink="">
      <xdr:nvSpPr>
        <xdr:cNvPr id="769" name="楕円 768"/>
        <xdr:cNvSpPr/>
      </xdr:nvSpPr>
      <xdr:spPr>
        <a:xfrm>
          <a:off x="13652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156211</xdr:rowOff>
    </xdr:from>
    <xdr:to>
      <xdr:col>76</xdr:col>
      <xdr:colOff>114300</xdr:colOff>
      <xdr:row>80</xdr:row>
      <xdr:rowOff>34289</xdr:rowOff>
    </xdr:to>
    <xdr:cxnSp macro="">
      <xdr:nvCxnSpPr>
        <xdr:cNvPr id="770" name="直線コネクタ 769"/>
        <xdr:cNvCxnSpPr/>
      </xdr:nvCxnSpPr>
      <xdr:spPr>
        <a:xfrm>
          <a:off x="13703300" y="13700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771" name="楕円 770"/>
        <xdr:cNvSpPr/>
      </xdr:nvSpPr>
      <xdr:spPr>
        <a:xfrm>
          <a:off x="12763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79</xdr:row>
      <xdr:rowOff>156211</xdr:rowOff>
    </xdr:to>
    <xdr:cxnSp macro="">
      <xdr:nvCxnSpPr>
        <xdr:cNvPr id="772" name="直線コネクタ 771"/>
        <xdr:cNvCxnSpPr/>
      </xdr:nvCxnSpPr>
      <xdr:spPr>
        <a:xfrm>
          <a:off x="12814300" y="13670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141622</xdr:rowOff>
    </xdr:from>
    <xdr:ext cx="405111" cy="259045"/>
    <xdr:sp macro="" textlink="">
      <xdr:nvSpPr>
        <xdr:cNvPr id="777" name="n_1mainValue【消防施設】&#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101616</xdr:rowOff>
    </xdr:from>
    <xdr:ext cx="405111" cy="259045"/>
    <xdr:sp macro="" textlink="">
      <xdr:nvSpPr>
        <xdr:cNvPr id="778" name="n_2mainValue【消防施設】&#10;有形固定資産減価償却率"/>
        <xdr:cNvSpPr txBox="1"/>
      </xdr:nvSpPr>
      <xdr:spPr>
        <a:xfrm>
          <a:off x="14389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52088</xdr:rowOff>
    </xdr:from>
    <xdr:ext cx="405111" cy="259045"/>
    <xdr:sp macro="" textlink="">
      <xdr:nvSpPr>
        <xdr:cNvPr id="779" name="n_3mainValue【消防施設】&#10;有形固定資産減価償却率"/>
        <xdr:cNvSpPr txBox="1"/>
      </xdr:nvSpPr>
      <xdr:spPr>
        <a:xfrm>
          <a:off x="13500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780" name="n_4mainValue【消防施設】&#10;有形固定資産減価償却率"/>
        <xdr:cNvSpPr txBox="1"/>
      </xdr:nvSpPr>
      <xdr:spPr>
        <a:xfrm>
          <a:off x="12611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11"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134801</xdr:rowOff>
    </xdr:from>
    <xdr:to>
      <xdr:col>116</xdr:col>
      <xdr:colOff>114300</xdr:colOff>
      <xdr:row>86</xdr:row>
      <xdr:rowOff>64951</xdr:rowOff>
    </xdr:to>
    <xdr:sp macro="" textlink="">
      <xdr:nvSpPr>
        <xdr:cNvPr id="822" name="楕円 821"/>
        <xdr:cNvSpPr/>
      </xdr:nvSpPr>
      <xdr:spPr>
        <a:xfrm>
          <a:off x="221107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157678</xdr:rowOff>
    </xdr:from>
    <xdr:ext cx="469744" cy="259045"/>
    <xdr:sp macro="" textlink="">
      <xdr:nvSpPr>
        <xdr:cNvPr id="823" name="【消防施設】&#10;一人当たり面積該当値テキスト"/>
        <xdr:cNvSpPr txBox="1"/>
      </xdr:nvSpPr>
      <xdr:spPr>
        <a:xfrm>
          <a:off x="22199600" y="1455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138068</xdr:rowOff>
    </xdr:from>
    <xdr:to>
      <xdr:col>112</xdr:col>
      <xdr:colOff>38100</xdr:colOff>
      <xdr:row>86</xdr:row>
      <xdr:rowOff>68218</xdr:rowOff>
    </xdr:to>
    <xdr:sp macro="" textlink="">
      <xdr:nvSpPr>
        <xdr:cNvPr id="824" name="楕円 823"/>
        <xdr:cNvSpPr/>
      </xdr:nvSpPr>
      <xdr:spPr>
        <a:xfrm>
          <a:off x="21272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14151</xdr:rowOff>
    </xdr:from>
    <xdr:to>
      <xdr:col>116</xdr:col>
      <xdr:colOff>63500</xdr:colOff>
      <xdr:row>86</xdr:row>
      <xdr:rowOff>17418</xdr:rowOff>
    </xdr:to>
    <xdr:cxnSp macro="">
      <xdr:nvCxnSpPr>
        <xdr:cNvPr id="825" name="直線コネクタ 824"/>
        <xdr:cNvCxnSpPr/>
      </xdr:nvCxnSpPr>
      <xdr:spPr>
        <a:xfrm flipV="1">
          <a:off x="21323300" y="147588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140244</xdr:rowOff>
    </xdr:from>
    <xdr:to>
      <xdr:col>107</xdr:col>
      <xdr:colOff>101600</xdr:colOff>
      <xdr:row>86</xdr:row>
      <xdr:rowOff>70394</xdr:rowOff>
    </xdr:to>
    <xdr:sp macro="" textlink="">
      <xdr:nvSpPr>
        <xdr:cNvPr id="826" name="楕円 825"/>
        <xdr:cNvSpPr/>
      </xdr:nvSpPr>
      <xdr:spPr>
        <a:xfrm>
          <a:off x="20383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17418</xdr:rowOff>
    </xdr:from>
    <xdr:to>
      <xdr:col>111</xdr:col>
      <xdr:colOff>177800</xdr:colOff>
      <xdr:row>86</xdr:row>
      <xdr:rowOff>19594</xdr:rowOff>
    </xdr:to>
    <xdr:cxnSp macro="">
      <xdr:nvCxnSpPr>
        <xdr:cNvPr id="827" name="直線コネクタ 826"/>
        <xdr:cNvCxnSpPr/>
      </xdr:nvCxnSpPr>
      <xdr:spPr>
        <a:xfrm flipV="1">
          <a:off x="20434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145687</xdr:rowOff>
    </xdr:from>
    <xdr:to>
      <xdr:col>102</xdr:col>
      <xdr:colOff>165100</xdr:colOff>
      <xdr:row>86</xdr:row>
      <xdr:rowOff>75837</xdr:rowOff>
    </xdr:to>
    <xdr:sp macro="" textlink="">
      <xdr:nvSpPr>
        <xdr:cNvPr id="828" name="楕円 827"/>
        <xdr:cNvSpPr/>
      </xdr:nvSpPr>
      <xdr:spPr>
        <a:xfrm>
          <a:off x="19494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19594</xdr:rowOff>
    </xdr:from>
    <xdr:to>
      <xdr:col>107</xdr:col>
      <xdr:colOff>50800</xdr:colOff>
      <xdr:row>86</xdr:row>
      <xdr:rowOff>25037</xdr:rowOff>
    </xdr:to>
    <xdr:cxnSp macro="">
      <xdr:nvCxnSpPr>
        <xdr:cNvPr id="829" name="直線コネクタ 828"/>
        <xdr:cNvCxnSpPr/>
      </xdr:nvCxnSpPr>
      <xdr:spPr>
        <a:xfrm flipV="1">
          <a:off x="19545300" y="147642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146776</xdr:rowOff>
    </xdr:from>
    <xdr:to>
      <xdr:col>98</xdr:col>
      <xdr:colOff>38100</xdr:colOff>
      <xdr:row>86</xdr:row>
      <xdr:rowOff>76926</xdr:rowOff>
    </xdr:to>
    <xdr:sp macro="" textlink="">
      <xdr:nvSpPr>
        <xdr:cNvPr id="830" name="楕円 829"/>
        <xdr:cNvSpPr/>
      </xdr:nvSpPr>
      <xdr:spPr>
        <a:xfrm>
          <a:off x="18605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25037</xdr:rowOff>
    </xdr:from>
    <xdr:to>
      <xdr:col>102</xdr:col>
      <xdr:colOff>114300</xdr:colOff>
      <xdr:row>86</xdr:row>
      <xdr:rowOff>26126</xdr:rowOff>
    </xdr:to>
    <xdr:cxnSp macro="">
      <xdr:nvCxnSpPr>
        <xdr:cNvPr id="831" name="直線コネクタ 830"/>
        <xdr:cNvCxnSpPr/>
      </xdr:nvCxnSpPr>
      <xdr:spPr>
        <a:xfrm flipV="1">
          <a:off x="18656300" y="147697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32"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33"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34"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35"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84745</xdr:rowOff>
    </xdr:from>
    <xdr:ext cx="469744" cy="259045"/>
    <xdr:sp macro="" textlink="">
      <xdr:nvSpPr>
        <xdr:cNvPr id="836" name="n_1mainValue【消防施設】&#10;一人当たり面積"/>
        <xdr:cNvSpPr txBox="1"/>
      </xdr:nvSpPr>
      <xdr:spPr>
        <a:xfrm>
          <a:off x="21075727" y="144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86921</xdr:rowOff>
    </xdr:from>
    <xdr:ext cx="469744" cy="259045"/>
    <xdr:sp macro="" textlink="">
      <xdr:nvSpPr>
        <xdr:cNvPr id="837" name="n_2mainValue【消防施設】&#10;一人当たり面積"/>
        <xdr:cNvSpPr txBox="1"/>
      </xdr:nvSpPr>
      <xdr:spPr>
        <a:xfrm>
          <a:off x="201994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92364</xdr:rowOff>
    </xdr:from>
    <xdr:ext cx="469744" cy="259045"/>
    <xdr:sp macro="" textlink="">
      <xdr:nvSpPr>
        <xdr:cNvPr id="838" name="n_3mainValue【消防施設】&#10;一人当たり面積"/>
        <xdr:cNvSpPr txBox="1"/>
      </xdr:nvSpPr>
      <xdr:spPr>
        <a:xfrm>
          <a:off x="19310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93453</xdr:rowOff>
    </xdr:from>
    <xdr:ext cx="469744" cy="259045"/>
    <xdr:sp macro="" textlink="">
      <xdr:nvSpPr>
        <xdr:cNvPr id="839" name="n_4mainValue【消防施設】&#10;一人当たり面積"/>
        <xdr:cNvSpPr txBox="1"/>
      </xdr:nvSpPr>
      <xdr:spPr>
        <a:xfrm>
          <a:off x="18421427" y="14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881" name="楕円 880"/>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62609</xdr:rowOff>
    </xdr:from>
    <xdr:ext cx="405111" cy="259045"/>
    <xdr:sp macro="" textlink="">
      <xdr:nvSpPr>
        <xdr:cNvPr id="882" name="【庁舎】&#10;有形固定資産減価償却率該当値テキスト"/>
        <xdr:cNvSpPr txBox="1"/>
      </xdr:nvSpPr>
      <xdr:spPr>
        <a:xfrm>
          <a:off x="16357600"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883" name="楕円 882"/>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107</xdr:row>
      <xdr:rowOff>134982</xdr:rowOff>
    </xdr:to>
    <xdr:cxnSp macro="">
      <xdr:nvCxnSpPr>
        <xdr:cNvPr id="884" name="直線コネクタ 883"/>
        <xdr:cNvCxnSpPr/>
      </xdr:nvCxnSpPr>
      <xdr:spPr>
        <a:xfrm>
          <a:off x="15481300" y="184589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31931</xdr:rowOff>
    </xdr:from>
    <xdr:to>
      <xdr:col>76</xdr:col>
      <xdr:colOff>165100</xdr:colOff>
      <xdr:row>107</xdr:row>
      <xdr:rowOff>133531</xdr:rowOff>
    </xdr:to>
    <xdr:sp macro="" textlink="">
      <xdr:nvSpPr>
        <xdr:cNvPr id="885" name="楕円 884"/>
        <xdr:cNvSpPr/>
      </xdr:nvSpPr>
      <xdr:spPr>
        <a:xfrm>
          <a:off x="1454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82731</xdr:rowOff>
    </xdr:from>
    <xdr:to>
      <xdr:col>81</xdr:col>
      <xdr:colOff>50800</xdr:colOff>
      <xdr:row>107</xdr:row>
      <xdr:rowOff>113756</xdr:rowOff>
    </xdr:to>
    <xdr:cxnSp macro="">
      <xdr:nvCxnSpPr>
        <xdr:cNvPr id="886" name="直線コネクタ 885"/>
        <xdr:cNvCxnSpPr/>
      </xdr:nvCxnSpPr>
      <xdr:spPr>
        <a:xfrm>
          <a:off x="14592300" y="184278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887" name="楕円 886"/>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82731</xdr:rowOff>
    </xdr:to>
    <xdr:cxnSp macro="">
      <xdr:nvCxnSpPr>
        <xdr:cNvPr id="888" name="直線コネクタ 887"/>
        <xdr:cNvCxnSpPr/>
      </xdr:nvCxnSpPr>
      <xdr:spPr>
        <a:xfrm>
          <a:off x="13703300" y="18398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165826</xdr:rowOff>
    </xdr:from>
    <xdr:to>
      <xdr:col>67</xdr:col>
      <xdr:colOff>101600</xdr:colOff>
      <xdr:row>107</xdr:row>
      <xdr:rowOff>95976</xdr:rowOff>
    </xdr:to>
    <xdr:sp macro="" textlink="">
      <xdr:nvSpPr>
        <xdr:cNvPr id="889" name="楕円 888"/>
        <xdr:cNvSpPr/>
      </xdr:nvSpPr>
      <xdr:spPr>
        <a:xfrm>
          <a:off x="1276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45176</xdr:rowOff>
    </xdr:from>
    <xdr:to>
      <xdr:col>71</xdr:col>
      <xdr:colOff>177800</xdr:colOff>
      <xdr:row>107</xdr:row>
      <xdr:rowOff>53339</xdr:rowOff>
    </xdr:to>
    <xdr:cxnSp macro="">
      <xdr:nvCxnSpPr>
        <xdr:cNvPr id="890" name="直線コネクタ 889"/>
        <xdr:cNvCxnSpPr/>
      </xdr:nvCxnSpPr>
      <xdr:spPr>
        <a:xfrm>
          <a:off x="12814300" y="1839032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155683</xdr:rowOff>
    </xdr:from>
    <xdr:ext cx="405111" cy="259045"/>
    <xdr:sp macro="" textlink="">
      <xdr:nvSpPr>
        <xdr:cNvPr id="895" name="n_1mainValue【庁舎】&#10;有形固定資産減価償却率"/>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124658</xdr:rowOff>
    </xdr:from>
    <xdr:ext cx="405111" cy="259045"/>
    <xdr:sp macro="" textlink="">
      <xdr:nvSpPr>
        <xdr:cNvPr id="896" name="n_2mainValue【庁舎】&#10;有形固定資産減価償却率"/>
        <xdr:cNvSpPr txBox="1"/>
      </xdr:nvSpPr>
      <xdr:spPr>
        <a:xfrm>
          <a:off x="14389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897" name="n_3mainValue【庁舎】&#10;有形固定資産減価償却率"/>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87103</xdr:rowOff>
    </xdr:from>
    <xdr:ext cx="405111" cy="259045"/>
    <xdr:sp macro="" textlink="">
      <xdr:nvSpPr>
        <xdr:cNvPr id="898" name="n_4mainValue【庁舎】&#10;有形固定資産減価償却率"/>
        <xdr:cNvSpPr txBox="1"/>
      </xdr:nvSpPr>
      <xdr:spPr>
        <a:xfrm>
          <a:off x="12611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90932</xdr:rowOff>
    </xdr:from>
    <xdr:to>
      <xdr:col>116</xdr:col>
      <xdr:colOff>114300</xdr:colOff>
      <xdr:row>108</xdr:row>
      <xdr:rowOff>21082</xdr:rowOff>
    </xdr:to>
    <xdr:sp macro="" textlink="">
      <xdr:nvSpPr>
        <xdr:cNvPr id="938" name="楕円 937"/>
        <xdr:cNvSpPr/>
      </xdr:nvSpPr>
      <xdr:spPr>
        <a:xfrm>
          <a:off x="22110700" y="18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69359</xdr:rowOff>
    </xdr:from>
    <xdr:ext cx="469744" cy="259045"/>
    <xdr:sp macro="" textlink="">
      <xdr:nvSpPr>
        <xdr:cNvPr id="939" name="【庁舎】&#10;一人当たり面積該当値テキスト"/>
        <xdr:cNvSpPr txBox="1"/>
      </xdr:nvSpPr>
      <xdr:spPr>
        <a:xfrm>
          <a:off x="22199600"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94742</xdr:rowOff>
    </xdr:from>
    <xdr:to>
      <xdr:col>112</xdr:col>
      <xdr:colOff>38100</xdr:colOff>
      <xdr:row>108</xdr:row>
      <xdr:rowOff>24892</xdr:rowOff>
    </xdr:to>
    <xdr:sp macro="" textlink="">
      <xdr:nvSpPr>
        <xdr:cNvPr id="940" name="楕円 939"/>
        <xdr:cNvSpPr/>
      </xdr:nvSpPr>
      <xdr:spPr>
        <a:xfrm>
          <a:off x="21272500" y="184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141732</xdr:rowOff>
    </xdr:from>
    <xdr:to>
      <xdr:col>116</xdr:col>
      <xdr:colOff>63500</xdr:colOff>
      <xdr:row>107</xdr:row>
      <xdr:rowOff>145542</xdr:rowOff>
    </xdr:to>
    <xdr:cxnSp macro="">
      <xdr:nvCxnSpPr>
        <xdr:cNvPr id="941" name="直線コネクタ 940"/>
        <xdr:cNvCxnSpPr/>
      </xdr:nvCxnSpPr>
      <xdr:spPr>
        <a:xfrm flipV="1">
          <a:off x="21323300" y="184868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97028</xdr:rowOff>
    </xdr:from>
    <xdr:to>
      <xdr:col>107</xdr:col>
      <xdr:colOff>101600</xdr:colOff>
      <xdr:row>108</xdr:row>
      <xdr:rowOff>27178</xdr:rowOff>
    </xdr:to>
    <xdr:sp macro="" textlink="">
      <xdr:nvSpPr>
        <xdr:cNvPr id="942" name="楕円 941"/>
        <xdr:cNvSpPr/>
      </xdr:nvSpPr>
      <xdr:spPr>
        <a:xfrm>
          <a:off x="203835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145542</xdr:rowOff>
    </xdr:from>
    <xdr:to>
      <xdr:col>111</xdr:col>
      <xdr:colOff>177800</xdr:colOff>
      <xdr:row>107</xdr:row>
      <xdr:rowOff>147828</xdr:rowOff>
    </xdr:to>
    <xdr:cxnSp macro="">
      <xdr:nvCxnSpPr>
        <xdr:cNvPr id="943" name="直線コネクタ 942"/>
        <xdr:cNvCxnSpPr/>
      </xdr:nvCxnSpPr>
      <xdr:spPr>
        <a:xfrm flipV="1">
          <a:off x="20434300" y="184906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106172</xdr:rowOff>
    </xdr:from>
    <xdr:to>
      <xdr:col>102</xdr:col>
      <xdr:colOff>165100</xdr:colOff>
      <xdr:row>108</xdr:row>
      <xdr:rowOff>36322</xdr:rowOff>
    </xdr:to>
    <xdr:sp macro="" textlink="">
      <xdr:nvSpPr>
        <xdr:cNvPr id="944" name="楕円 943"/>
        <xdr:cNvSpPr/>
      </xdr:nvSpPr>
      <xdr:spPr>
        <a:xfrm>
          <a:off x="19494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147828</xdr:rowOff>
    </xdr:from>
    <xdr:to>
      <xdr:col>107</xdr:col>
      <xdr:colOff>50800</xdr:colOff>
      <xdr:row>107</xdr:row>
      <xdr:rowOff>156972</xdr:rowOff>
    </xdr:to>
    <xdr:cxnSp macro="">
      <xdr:nvCxnSpPr>
        <xdr:cNvPr id="945" name="直線コネクタ 944"/>
        <xdr:cNvCxnSpPr/>
      </xdr:nvCxnSpPr>
      <xdr:spPr>
        <a:xfrm flipV="1">
          <a:off x="19545300" y="184929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108458</xdr:rowOff>
    </xdr:from>
    <xdr:to>
      <xdr:col>98</xdr:col>
      <xdr:colOff>38100</xdr:colOff>
      <xdr:row>108</xdr:row>
      <xdr:rowOff>38608</xdr:rowOff>
    </xdr:to>
    <xdr:sp macro="" textlink="">
      <xdr:nvSpPr>
        <xdr:cNvPr id="946" name="楕円 945"/>
        <xdr:cNvSpPr/>
      </xdr:nvSpPr>
      <xdr:spPr>
        <a:xfrm>
          <a:off x="186055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156972</xdr:rowOff>
    </xdr:from>
    <xdr:to>
      <xdr:col>102</xdr:col>
      <xdr:colOff>114300</xdr:colOff>
      <xdr:row>107</xdr:row>
      <xdr:rowOff>159258</xdr:rowOff>
    </xdr:to>
    <xdr:cxnSp macro="">
      <xdr:nvCxnSpPr>
        <xdr:cNvPr id="947" name="直線コネクタ 946"/>
        <xdr:cNvCxnSpPr/>
      </xdr:nvCxnSpPr>
      <xdr:spPr>
        <a:xfrm flipV="1">
          <a:off x="18656300" y="185021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16019</xdr:rowOff>
    </xdr:from>
    <xdr:ext cx="469744" cy="259045"/>
    <xdr:sp macro="" textlink="">
      <xdr:nvSpPr>
        <xdr:cNvPr id="952" name="n_1mainValue【庁舎】&#10;一人当たり面積"/>
        <xdr:cNvSpPr txBox="1"/>
      </xdr:nvSpPr>
      <xdr:spPr>
        <a:xfrm>
          <a:off x="21075727"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18305</xdr:rowOff>
    </xdr:from>
    <xdr:ext cx="469744" cy="259045"/>
    <xdr:sp macro="" textlink="">
      <xdr:nvSpPr>
        <xdr:cNvPr id="953" name="n_2mainValue【庁舎】&#10;一人当たり面積"/>
        <xdr:cNvSpPr txBox="1"/>
      </xdr:nvSpPr>
      <xdr:spPr>
        <a:xfrm>
          <a:off x="20199427"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27449</xdr:rowOff>
    </xdr:from>
    <xdr:ext cx="469744" cy="259045"/>
    <xdr:sp macro="" textlink="">
      <xdr:nvSpPr>
        <xdr:cNvPr id="954" name="n_3mainValue【庁舎】&#10;一人当たり面積"/>
        <xdr:cNvSpPr txBox="1"/>
      </xdr:nvSpPr>
      <xdr:spPr>
        <a:xfrm>
          <a:off x="19310427" y="18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29735</xdr:rowOff>
    </xdr:from>
    <xdr:ext cx="469744" cy="259045"/>
    <xdr:sp macro="" textlink="">
      <xdr:nvSpPr>
        <xdr:cNvPr id="955" name="n_4mainValue【庁舎】&#10;一人当たり面積"/>
        <xdr:cNvSpPr txBox="1"/>
      </xdr:nvSpPr>
      <xdr:spPr>
        <a:xfrm>
          <a:off x="18421427"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体育館・プールや福祉施設の有形固定資産減価償却率は、分類の見直しを行ったことにより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年度に大きく増加している。</a:t>
          </a:r>
        </a:p>
        <a:p>
          <a:r>
            <a:rPr kumimoji="1" lang="ja-JP" altLang="en-US" sz="1300">
              <a:latin typeface="ＭＳ Ｐゴシック" panose="020B0600070205080204" pitchFamily="50" charset="-128"/>
              <a:ea typeface="ＭＳ Ｐゴシック" panose="020B0600070205080204" pitchFamily="50" charset="-128"/>
            </a:rPr>
            <a:t>　平均より大きく上回っている施設としては、建て替えをしていない市民会館、庁舎、福祉施設が上げられる。</a:t>
          </a:r>
        </a:p>
        <a:p>
          <a:r>
            <a:rPr kumimoji="1" lang="ja-JP" altLang="en-US" sz="1300">
              <a:latin typeface="ＭＳ Ｐゴシック" panose="020B0600070205080204" pitchFamily="50" charset="-128"/>
              <a:ea typeface="ＭＳ Ｐゴシック" panose="020B0600070205080204" pitchFamily="50" charset="-128"/>
            </a:rPr>
            <a:t>　一方、平成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年代に新築している施設である保健センター、消防施設などは平均よりも下回っている。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類似団体平均値より約０．１ポイント下回っており、ほぼ横ばいの状況である。</a:t>
          </a:r>
        </a:p>
        <a:p>
          <a:r>
            <a:rPr kumimoji="1" lang="ja-JP" altLang="en-US" sz="1300">
              <a:latin typeface="ＭＳ Ｐゴシック" panose="020B0600070205080204" pitchFamily="50" charset="-128"/>
              <a:ea typeface="ＭＳ Ｐゴシック" panose="020B0600070205080204" pitchFamily="50" charset="-128"/>
            </a:rPr>
            <a:t>　今後は投資的経費を抑制する等、歳出の徹底的な見直しを実施するとともに、税収の徴収率向上対策を中心とする歳入確保に努める。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は前年度から０．２ポイント上昇しており、類似団体平均値と比較しても６．６ポイント上回っている。近年の高率で推移する根本的な要因としては、歳入経常一般財源等の減少である。長引く地価の下落により固定資産税の収入が落ち込んでいることに加え、コロナ禍に伴う法人市民税の減少があげられる。</a:t>
          </a:r>
        </a:p>
        <a:p>
          <a:r>
            <a:rPr kumimoji="1" lang="ja-JP" altLang="en-US" sz="1200">
              <a:latin typeface="ＭＳ Ｐゴシック" panose="020B0600070205080204" pitchFamily="50" charset="-128"/>
              <a:ea typeface="ＭＳ Ｐゴシック" panose="020B0600070205080204" pitchFamily="50" charset="-128"/>
            </a:rPr>
            <a:t>　歳出では、普通建設経費の推進などにより公債費が高く推移していることや、人件費の増加など経常一般財源等が増加していることから、行財政改革などを通じて経常経費の削減や新たな歳入確保に努める。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115253</xdr:rowOff>
    </xdr:from>
    <xdr:to>
      <xdr:col>23</xdr:col>
      <xdr:colOff>133350</xdr:colOff>
      <xdr:row>65</xdr:row>
      <xdr:rowOff>127318</xdr:rowOff>
    </xdr:to>
    <xdr:cxnSp macro="">
      <xdr:nvCxnSpPr>
        <xdr:cNvPr id="128" name="直線コネクタ 127"/>
        <xdr:cNvCxnSpPr/>
      </xdr:nvCxnSpPr>
      <xdr:spPr>
        <a:xfrm>
          <a:off x="4114800" y="112595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115253</xdr:rowOff>
    </xdr:to>
    <xdr:cxnSp macro="">
      <xdr:nvCxnSpPr>
        <xdr:cNvPr id="131" name="直線コネクタ 130"/>
        <xdr:cNvCxnSpPr/>
      </xdr:nvCxnSpPr>
      <xdr:spPr>
        <a:xfrm>
          <a:off x="3225800" y="1115695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12700</xdr:rowOff>
    </xdr:to>
    <xdr:cxnSp macro="">
      <xdr:nvCxnSpPr>
        <xdr:cNvPr id="134" name="直線コネクタ 133"/>
        <xdr:cNvCxnSpPr/>
      </xdr:nvCxnSpPr>
      <xdr:spPr>
        <a:xfrm>
          <a:off x="2336800" y="1103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57468</xdr:rowOff>
    </xdr:from>
    <xdr:to>
      <xdr:col>11</xdr:col>
      <xdr:colOff>31750</xdr:colOff>
      <xdr:row>64</xdr:row>
      <xdr:rowOff>63500</xdr:rowOff>
    </xdr:to>
    <xdr:cxnSp macro="">
      <xdr:nvCxnSpPr>
        <xdr:cNvPr id="137" name="直線コネクタ 136"/>
        <xdr:cNvCxnSpPr/>
      </xdr:nvCxnSpPr>
      <xdr:spPr>
        <a:xfrm>
          <a:off x="1447800" y="110302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76518</xdr:rowOff>
    </xdr:from>
    <xdr:to>
      <xdr:col>23</xdr:col>
      <xdr:colOff>184150</xdr:colOff>
      <xdr:row>66</xdr:row>
      <xdr:rowOff>6668</xdr:rowOff>
    </xdr:to>
    <xdr:sp macro="" textlink="">
      <xdr:nvSpPr>
        <xdr:cNvPr id="147" name="楕円 146"/>
        <xdr:cNvSpPr/>
      </xdr:nvSpPr>
      <xdr:spPr>
        <a:xfrm>
          <a:off x="49022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48595</xdr:rowOff>
    </xdr:from>
    <xdr:ext cx="762000" cy="259045"/>
    <xdr:sp macro="" textlink="">
      <xdr:nvSpPr>
        <xdr:cNvPr id="148" name="財政構造の弾力性該当値テキスト"/>
        <xdr:cNvSpPr txBox="1"/>
      </xdr:nvSpPr>
      <xdr:spPr>
        <a:xfrm>
          <a:off x="5041900" y="1119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64453</xdr:rowOff>
    </xdr:from>
    <xdr:to>
      <xdr:col>19</xdr:col>
      <xdr:colOff>184150</xdr:colOff>
      <xdr:row>65</xdr:row>
      <xdr:rowOff>166053</xdr:rowOff>
    </xdr:to>
    <xdr:sp macro="" textlink="">
      <xdr:nvSpPr>
        <xdr:cNvPr id="149" name="楕円 148"/>
        <xdr:cNvSpPr/>
      </xdr:nvSpPr>
      <xdr:spPr>
        <a:xfrm>
          <a:off x="4064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150830</xdr:rowOff>
    </xdr:from>
    <xdr:ext cx="736600" cy="259045"/>
    <xdr:sp macro="" textlink="">
      <xdr:nvSpPr>
        <xdr:cNvPr id="150" name="テキスト ボックス 149"/>
        <xdr:cNvSpPr txBox="1"/>
      </xdr:nvSpPr>
      <xdr:spPr>
        <a:xfrm>
          <a:off x="3733800" y="1129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1" name="楕円 150"/>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2" name="テキスト ボックス 151"/>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5" name="楕円 154"/>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6" name="テキスト ボックス 155"/>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物件費等については前年に比べ大きく増加し、類似団体平均を上回っている。要因としては、新たな事業展開を行うための人員を増加したことや、会計年度任用職員制度への移行など、人件費が大きく増加したことが挙げられる。</a:t>
          </a:r>
        </a:p>
        <a:p>
          <a:r>
            <a:rPr kumimoji="1" lang="ja-JP" altLang="en-US" sz="1300">
              <a:latin typeface="ＭＳ Ｐゴシック" panose="020B0600070205080204" pitchFamily="50" charset="-128"/>
              <a:ea typeface="ＭＳ Ｐゴシック" panose="020B0600070205080204" pitchFamily="50" charset="-128"/>
            </a:rPr>
            <a:t>　退職者と新規採用者のバランスを考えながら、人件費の適正化に努める。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112275</xdr:rowOff>
    </xdr:from>
    <xdr:to>
      <xdr:col>23</xdr:col>
      <xdr:colOff>133350</xdr:colOff>
      <xdr:row>83</xdr:row>
      <xdr:rowOff>123216</xdr:rowOff>
    </xdr:to>
    <xdr:cxnSp macro="">
      <xdr:nvCxnSpPr>
        <xdr:cNvPr id="191" name="直線コネクタ 190"/>
        <xdr:cNvCxnSpPr/>
      </xdr:nvCxnSpPr>
      <xdr:spPr>
        <a:xfrm>
          <a:off x="4114800" y="14171175"/>
          <a:ext cx="838200" cy="1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56141</xdr:rowOff>
    </xdr:from>
    <xdr:to>
      <xdr:col>19</xdr:col>
      <xdr:colOff>133350</xdr:colOff>
      <xdr:row>82</xdr:row>
      <xdr:rowOff>112275</xdr:rowOff>
    </xdr:to>
    <xdr:cxnSp macro="">
      <xdr:nvCxnSpPr>
        <xdr:cNvPr id="194" name="直線コネクタ 193"/>
        <xdr:cNvCxnSpPr/>
      </xdr:nvCxnSpPr>
      <xdr:spPr>
        <a:xfrm>
          <a:off x="3225800" y="14115041"/>
          <a:ext cx="889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13446</xdr:rowOff>
    </xdr:from>
    <xdr:to>
      <xdr:col>15</xdr:col>
      <xdr:colOff>82550</xdr:colOff>
      <xdr:row>82</xdr:row>
      <xdr:rowOff>56141</xdr:rowOff>
    </xdr:to>
    <xdr:cxnSp macro="">
      <xdr:nvCxnSpPr>
        <xdr:cNvPr id="197" name="直線コネクタ 196"/>
        <xdr:cNvCxnSpPr/>
      </xdr:nvCxnSpPr>
      <xdr:spPr>
        <a:xfrm>
          <a:off x="2336800" y="14072346"/>
          <a:ext cx="8890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1614</xdr:rowOff>
    </xdr:from>
    <xdr:to>
      <xdr:col>11</xdr:col>
      <xdr:colOff>31750</xdr:colOff>
      <xdr:row>82</xdr:row>
      <xdr:rowOff>13446</xdr:rowOff>
    </xdr:to>
    <xdr:cxnSp macro="">
      <xdr:nvCxnSpPr>
        <xdr:cNvPr id="200" name="直線コネクタ 199"/>
        <xdr:cNvCxnSpPr/>
      </xdr:nvCxnSpPr>
      <xdr:spPr>
        <a:xfrm>
          <a:off x="1447800" y="14060514"/>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72416</xdr:rowOff>
    </xdr:from>
    <xdr:to>
      <xdr:col>23</xdr:col>
      <xdr:colOff>184150</xdr:colOff>
      <xdr:row>84</xdr:row>
      <xdr:rowOff>2566</xdr:rowOff>
    </xdr:to>
    <xdr:sp macro="" textlink="">
      <xdr:nvSpPr>
        <xdr:cNvPr id="210" name="楕円 209"/>
        <xdr:cNvSpPr/>
      </xdr:nvSpPr>
      <xdr:spPr>
        <a:xfrm>
          <a:off x="4902200" y="143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44493</xdr:rowOff>
    </xdr:from>
    <xdr:ext cx="762000" cy="259045"/>
    <xdr:sp macro="" textlink="">
      <xdr:nvSpPr>
        <xdr:cNvPr id="211" name="人件費・物件費等の状況該当値テキスト"/>
        <xdr:cNvSpPr txBox="1"/>
      </xdr:nvSpPr>
      <xdr:spPr>
        <a:xfrm>
          <a:off x="5041900" y="1427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61475</xdr:rowOff>
    </xdr:from>
    <xdr:to>
      <xdr:col>19</xdr:col>
      <xdr:colOff>184150</xdr:colOff>
      <xdr:row>82</xdr:row>
      <xdr:rowOff>163075</xdr:rowOff>
    </xdr:to>
    <xdr:sp macro="" textlink="">
      <xdr:nvSpPr>
        <xdr:cNvPr id="212" name="楕円 211"/>
        <xdr:cNvSpPr/>
      </xdr:nvSpPr>
      <xdr:spPr>
        <a:xfrm>
          <a:off x="4064000" y="141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147852</xdr:rowOff>
    </xdr:from>
    <xdr:ext cx="736600" cy="259045"/>
    <xdr:sp macro="" textlink="">
      <xdr:nvSpPr>
        <xdr:cNvPr id="213" name="テキスト ボックス 212"/>
        <xdr:cNvSpPr txBox="1"/>
      </xdr:nvSpPr>
      <xdr:spPr>
        <a:xfrm>
          <a:off x="3733800" y="1420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5341</xdr:rowOff>
    </xdr:from>
    <xdr:to>
      <xdr:col>15</xdr:col>
      <xdr:colOff>133350</xdr:colOff>
      <xdr:row>82</xdr:row>
      <xdr:rowOff>106941</xdr:rowOff>
    </xdr:to>
    <xdr:sp macro="" textlink="">
      <xdr:nvSpPr>
        <xdr:cNvPr id="214" name="楕円 213"/>
        <xdr:cNvSpPr/>
      </xdr:nvSpPr>
      <xdr:spPr>
        <a:xfrm>
          <a:off x="3175000" y="140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117118</xdr:rowOff>
    </xdr:from>
    <xdr:ext cx="762000" cy="259045"/>
    <xdr:sp macro="" textlink="">
      <xdr:nvSpPr>
        <xdr:cNvPr id="215" name="テキスト ボックス 214"/>
        <xdr:cNvSpPr txBox="1"/>
      </xdr:nvSpPr>
      <xdr:spPr>
        <a:xfrm>
          <a:off x="2844800" y="1383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134096</xdr:rowOff>
    </xdr:from>
    <xdr:to>
      <xdr:col>11</xdr:col>
      <xdr:colOff>82550</xdr:colOff>
      <xdr:row>82</xdr:row>
      <xdr:rowOff>64246</xdr:rowOff>
    </xdr:to>
    <xdr:sp macro="" textlink="">
      <xdr:nvSpPr>
        <xdr:cNvPr id="216" name="楕円 215"/>
        <xdr:cNvSpPr/>
      </xdr:nvSpPr>
      <xdr:spPr>
        <a:xfrm>
          <a:off x="2286000" y="140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74423</xdr:rowOff>
    </xdr:from>
    <xdr:ext cx="762000" cy="259045"/>
    <xdr:sp macro="" textlink="">
      <xdr:nvSpPr>
        <xdr:cNvPr id="217" name="テキスト ボックス 216"/>
        <xdr:cNvSpPr txBox="1"/>
      </xdr:nvSpPr>
      <xdr:spPr>
        <a:xfrm>
          <a:off x="1955800" y="1379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122264</xdr:rowOff>
    </xdr:from>
    <xdr:to>
      <xdr:col>7</xdr:col>
      <xdr:colOff>31750</xdr:colOff>
      <xdr:row>82</xdr:row>
      <xdr:rowOff>52414</xdr:rowOff>
    </xdr:to>
    <xdr:sp macro="" textlink="">
      <xdr:nvSpPr>
        <xdr:cNvPr id="218" name="楕円 217"/>
        <xdr:cNvSpPr/>
      </xdr:nvSpPr>
      <xdr:spPr>
        <a:xfrm>
          <a:off x="1397000" y="140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62591</xdr:rowOff>
    </xdr:from>
    <xdr:ext cx="762000" cy="259045"/>
    <xdr:sp macro="" textlink="">
      <xdr:nvSpPr>
        <xdr:cNvPr id="219" name="テキスト ボックス 218"/>
        <xdr:cNvSpPr txBox="1"/>
      </xdr:nvSpPr>
      <xdr:spPr>
        <a:xfrm>
          <a:off x="1066800" y="1377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給与制度の見直しが十分でなく、類団を上回る状況のまま横ばい傾向であり、全国市の平均よりもやや高い状況にある。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今後も給与制度の見直しを継続しつつ、人事評価の活用等により、年功序列ではなく、発揮した能力や職責に応じた給与体系とすることにより、給与の適正化に努めていく。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125589</xdr:rowOff>
    </xdr:to>
    <xdr:cxnSp macro="">
      <xdr:nvCxnSpPr>
        <xdr:cNvPr id="253" name="直線コネクタ 252"/>
        <xdr:cNvCxnSpPr/>
      </xdr:nvCxnSpPr>
      <xdr:spPr>
        <a:xfrm flipV="1">
          <a:off x="16179800" y="146720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125589</xdr:rowOff>
    </xdr:to>
    <xdr:cxnSp macro="">
      <xdr:nvCxnSpPr>
        <xdr:cNvPr id="256" name="直線コネクタ 255"/>
        <xdr:cNvCxnSpPr/>
      </xdr:nvCxnSpPr>
      <xdr:spPr>
        <a:xfrm>
          <a:off x="15290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165805</xdr:rowOff>
    </xdr:to>
    <xdr:cxnSp macro="">
      <xdr:nvCxnSpPr>
        <xdr:cNvPr id="259" name="直線コネクタ 258"/>
        <xdr:cNvCxnSpPr/>
      </xdr:nvCxnSpPr>
      <xdr:spPr>
        <a:xfrm flipV="1">
          <a:off x="14401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165805</xdr:rowOff>
    </xdr:to>
    <xdr:cxnSp macro="">
      <xdr:nvCxnSpPr>
        <xdr:cNvPr id="262" name="直線コネクタ 261"/>
        <xdr:cNvCxnSpPr/>
      </xdr:nvCxnSpPr>
      <xdr:spPr>
        <a:xfrm>
          <a:off x="13512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2" name="楕円 271"/>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3"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4" name="楕円 273"/>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5" name="テキスト ボックス 274"/>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6" name="楕円 275"/>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7" name="テキスト ボックス 276"/>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8" name="楕円 277"/>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79" name="テキスト ボックス 278"/>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平成１６年度の上下町との合併以降、組織機構の見直し、保育所等の民間委託、指定管理者制度の活用、ＩＴ化による事務の効率化、採用抑制などにより、普通会計の職員数は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４６６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平成１６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３２０人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％減となっており、類団の平均は下回っている。　しかし、平成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年豪雨災害からの復旧対応、新型コロナ対応、地方創生事業の拡充などにより、職員数は平成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年から増加傾向にある。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今後も必要な業務量に対する職員数は確保しつつも、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AI</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の活用や事務事業のアウトソーシングの活用などにより、職員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人あたりの業務の質を高め、職員数の適正化に努めていく。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28938</xdr:rowOff>
    </xdr:from>
    <xdr:to>
      <xdr:col>81</xdr:col>
      <xdr:colOff>44450</xdr:colOff>
      <xdr:row>62</xdr:row>
      <xdr:rowOff>75474</xdr:rowOff>
    </xdr:to>
    <xdr:cxnSp macro="">
      <xdr:nvCxnSpPr>
        <xdr:cNvPr id="318" name="直線コネクタ 317"/>
        <xdr:cNvCxnSpPr/>
      </xdr:nvCxnSpPr>
      <xdr:spPr>
        <a:xfrm>
          <a:off x="16179800" y="10658838"/>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134892</xdr:rowOff>
    </xdr:from>
    <xdr:to>
      <xdr:col>77</xdr:col>
      <xdr:colOff>44450</xdr:colOff>
      <xdr:row>62</xdr:row>
      <xdr:rowOff>28938</xdr:rowOff>
    </xdr:to>
    <xdr:cxnSp macro="">
      <xdr:nvCxnSpPr>
        <xdr:cNvPr id="321" name="直線コネクタ 320"/>
        <xdr:cNvCxnSpPr/>
      </xdr:nvCxnSpPr>
      <xdr:spPr>
        <a:xfrm>
          <a:off x="15290800" y="1059334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134892</xdr:rowOff>
    </xdr:to>
    <xdr:cxnSp macro="">
      <xdr:nvCxnSpPr>
        <xdr:cNvPr id="324" name="直線コネクタ 323"/>
        <xdr:cNvCxnSpPr/>
      </xdr:nvCxnSpPr>
      <xdr:spPr>
        <a:xfrm>
          <a:off x="14401800" y="10543359"/>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79738</xdr:rowOff>
    </xdr:from>
    <xdr:to>
      <xdr:col>68</xdr:col>
      <xdr:colOff>152400</xdr:colOff>
      <xdr:row>61</xdr:row>
      <xdr:rowOff>84909</xdr:rowOff>
    </xdr:to>
    <xdr:cxnSp macro="">
      <xdr:nvCxnSpPr>
        <xdr:cNvPr id="327" name="直線コネクタ 326"/>
        <xdr:cNvCxnSpPr/>
      </xdr:nvCxnSpPr>
      <xdr:spPr>
        <a:xfrm>
          <a:off x="13512800" y="1053818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24674</xdr:rowOff>
    </xdr:from>
    <xdr:to>
      <xdr:col>81</xdr:col>
      <xdr:colOff>95250</xdr:colOff>
      <xdr:row>62</xdr:row>
      <xdr:rowOff>126274</xdr:rowOff>
    </xdr:to>
    <xdr:sp macro="" textlink="">
      <xdr:nvSpPr>
        <xdr:cNvPr id="337" name="楕円 336"/>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41201</xdr:rowOff>
    </xdr:from>
    <xdr:ext cx="762000" cy="259045"/>
    <xdr:sp macro="" textlink="">
      <xdr:nvSpPr>
        <xdr:cNvPr id="338" name="定員管理の状況該当値テキスト"/>
        <xdr:cNvSpPr txBox="1"/>
      </xdr:nvSpPr>
      <xdr:spPr>
        <a:xfrm>
          <a:off x="17106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149588</xdr:rowOff>
    </xdr:from>
    <xdr:to>
      <xdr:col>77</xdr:col>
      <xdr:colOff>95250</xdr:colOff>
      <xdr:row>62</xdr:row>
      <xdr:rowOff>79738</xdr:rowOff>
    </xdr:to>
    <xdr:sp macro="" textlink="">
      <xdr:nvSpPr>
        <xdr:cNvPr id="339" name="楕円 338"/>
        <xdr:cNvSpPr/>
      </xdr:nvSpPr>
      <xdr:spPr>
        <a:xfrm>
          <a:off x="16129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89915</xdr:rowOff>
    </xdr:from>
    <xdr:ext cx="736600" cy="259045"/>
    <xdr:sp macro="" textlink="">
      <xdr:nvSpPr>
        <xdr:cNvPr id="340" name="テキスト ボックス 339"/>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84092</xdr:rowOff>
    </xdr:from>
    <xdr:to>
      <xdr:col>73</xdr:col>
      <xdr:colOff>44450</xdr:colOff>
      <xdr:row>62</xdr:row>
      <xdr:rowOff>14242</xdr:rowOff>
    </xdr:to>
    <xdr:sp macro="" textlink="">
      <xdr:nvSpPr>
        <xdr:cNvPr id="341" name="楕円 340"/>
        <xdr:cNvSpPr/>
      </xdr:nvSpPr>
      <xdr:spPr>
        <a:xfrm>
          <a:off x="15240000" y="105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24419</xdr:rowOff>
    </xdr:from>
    <xdr:ext cx="762000" cy="259045"/>
    <xdr:sp macro="" textlink="">
      <xdr:nvSpPr>
        <xdr:cNvPr id="342" name="テキスト ボックス 341"/>
        <xdr:cNvSpPr txBox="1"/>
      </xdr:nvSpPr>
      <xdr:spPr>
        <a:xfrm>
          <a:off x="14909800" y="1031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43" name="楕円 342"/>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44" name="テキスト ボックス 343"/>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45" name="楕円 344"/>
        <xdr:cNvSpPr/>
      </xdr:nvSpPr>
      <xdr:spPr>
        <a:xfrm>
          <a:off x="13462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46" name="テキスト ボックス 345"/>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令和２年度の単年度実質公債費比率は１０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２９％と、前年度と比較し０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５７ポイント悪化し４年前の平成２９年度の数値と比較すると０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９５ポイント悪化したため、３か年平均で０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３ポイント悪化した。</a:t>
          </a:r>
        </a:p>
        <a:p>
          <a:r>
            <a:rPr kumimoji="1" lang="ja-JP" altLang="en-US" sz="1300">
              <a:latin typeface="ＭＳ Ｐゴシック" panose="020B0600070205080204" pitchFamily="50" charset="-128"/>
              <a:ea typeface="ＭＳ Ｐゴシック" panose="020B0600070205080204" pitchFamily="50" charset="-128"/>
            </a:rPr>
            <a:t>　主な要因としては、府中市立病院建設事業に伴う大規模な償還が始まったことに加え、公営企業債への繰出や、償還に充当できる特定財源が減少したためである。</a:t>
          </a:r>
        </a:p>
        <a:p>
          <a:r>
            <a:rPr kumimoji="1" lang="ja-JP" altLang="en-US" sz="1300">
              <a:latin typeface="ＭＳ Ｐゴシック" panose="020B0600070205080204" pitchFamily="50" charset="-128"/>
              <a:ea typeface="ＭＳ Ｐゴシック" panose="020B0600070205080204" pitchFamily="50" charset="-128"/>
            </a:rPr>
            <a:t>　今後も引き続き、新規発行の抑制を努めるとともに、負担の少ない地方債を活用することで実質公債費比率の急激な上昇を抑制していく。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158242</xdr:rowOff>
    </xdr:to>
    <xdr:cxnSp macro="">
      <xdr:nvCxnSpPr>
        <xdr:cNvPr id="378" name="直線コネクタ 377"/>
        <xdr:cNvCxnSpPr/>
      </xdr:nvCxnSpPr>
      <xdr:spPr>
        <a:xfrm>
          <a:off x="16179800" y="71587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129286</xdr:rowOff>
    </xdr:to>
    <xdr:cxnSp macro="">
      <xdr:nvCxnSpPr>
        <xdr:cNvPr id="381" name="直線コネクタ 380"/>
        <xdr:cNvCxnSpPr/>
      </xdr:nvCxnSpPr>
      <xdr:spPr>
        <a:xfrm>
          <a:off x="15290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158242</xdr:rowOff>
    </xdr:to>
    <xdr:cxnSp macro="">
      <xdr:nvCxnSpPr>
        <xdr:cNvPr id="384" name="直線コネクタ 383"/>
        <xdr:cNvCxnSpPr/>
      </xdr:nvCxnSpPr>
      <xdr:spPr>
        <a:xfrm flipV="1">
          <a:off x="14401800" y="714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25400</xdr:rowOff>
    </xdr:to>
    <xdr:cxnSp macro="">
      <xdr:nvCxnSpPr>
        <xdr:cNvPr id="387" name="直線コネクタ 386"/>
        <xdr:cNvCxnSpPr/>
      </xdr:nvCxnSpPr>
      <xdr:spPr>
        <a:xfrm flipV="1">
          <a:off x="13512800" y="71876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7" name="楕円 396"/>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8"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399" name="楕円 398"/>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0" name="テキスト ボックス 399"/>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1" name="楕円 400"/>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402" name="テキスト ボックス 401"/>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3" name="楕円 402"/>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404" name="テキスト ボックス 40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5" name="楕円 40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6" name="テキスト ボックス 405"/>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将来負担比率は前年度比較し１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０ポイント改善したが、類似団体平均値と比較すると３５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８ポイント上回った。</a:t>
          </a:r>
        </a:p>
        <a:p>
          <a:r>
            <a:rPr kumimoji="1" lang="ja-JP" altLang="en-US" sz="1300">
              <a:latin typeface="ＭＳ Ｐゴシック" panose="020B0600070205080204" pitchFamily="50" charset="-128"/>
              <a:ea typeface="ＭＳ Ｐゴシック" panose="020B0600070205080204" pitchFamily="50" charset="-128"/>
            </a:rPr>
            <a:t>　改善した要因としては、合併特例債などの地方債の償還が進んだことに加え、標準財政規模が増加したためである。</a:t>
          </a:r>
        </a:p>
        <a:p>
          <a:r>
            <a:rPr kumimoji="1" lang="ja-JP" altLang="en-US" sz="1300">
              <a:latin typeface="ＭＳ Ｐゴシック" panose="020B0600070205080204" pitchFamily="50" charset="-128"/>
              <a:ea typeface="ＭＳ Ｐゴシック" panose="020B0600070205080204" pitchFamily="50" charset="-128"/>
            </a:rPr>
            <a:t>　有利な財源の確保及び事業実施の適正化を図り、財政の健全化に努める。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60681</xdr:rowOff>
    </xdr:from>
    <xdr:to>
      <xdr:col>81</xdr:col>
      <xdr:colOff>44450</xdr:colOff>
      <xdr:row>16</xdr:row>
      <xdr:rowOff>65507</xdr:rowOff>
    </xdr:to>
    <xdr:cxnSp macro="">
      <xdr:nvCxnSpPr>
        <xdr:cNvPr id="438" name="直線コネクタ 437"/>
        <xdr:cNvCxnSpPr/>
      </xdr:nvCxnSpPr>
      <xdr:spPr>
        <a:xfrm flipV="1">
          <a:off x="16179800" y="280388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41859</xdr:rowOff>
    </xdr:from>
    <xdr:to>
      <xdr:col>77</xdr:col>
      <xdr:colOff>44450</xdr:colOff>
      <xdr:row>16</xdr:row>
      <xdr:rowOff>65507</xdr:rowOff>
    </xdr:to>
    <xdr:cxnSp macro="">
      <xdr:nvCxnSpPr>
        <xdr:cNvPr id="441" name="直線コネクタ 440"/>
        <xdr:cNvCxnSpPr/>
      </xdr:nvCxnSpPr>
      <xdr:spPr>
        <a:xfrm>
          <a:off x="15290800" y="2785059"/>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41859</xdr:rowOff>
    </xdr:from>
    <xdr:to>
      <xdr:col>72</xdr:col>
      <xdr:colOff>203200</xdr:colOff>
      <xdr:row>16</xdr:row>
      <xdr:rowOff>56337</xdr:rowOff>
    </xdr:to>
    <xdr:cxnSp macro="">
      <xdr:nvCxnSpPr>
        <xdr:cNvPr id="444" name="直線コネクタ 443"/>
        <xdr:cNvCxnSpPr/>
      </xdr:nvCxnSpPr>
      <xdr:spPr>
        <a:xfrm flipV="1">
          <a:off x="14401800" y="27850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56337</xdr:rowOff>
    </xdr:from>
    <xdr:to>
      <xdr:col>68</xdr:col>
      <xdr:colOff>152400</xdr:colOff>
      <xdr:row>16</xdr:row>
      <xdr:rowOff>125349</xdr:rowOff>
    </xdr:to>
    <xdr:cxnSp macro="">
      <xdr:nvCxnSpPr>
        <xdr:cNvPr id="447" name="直線コネクタ 446"/>
        <xdr:cNvCxnSpPr/>
      </xdr:nvCxnSpPr>
      <xdr:spPr>
        <a:xfrm flipV="1">
          <a:off x="13512800" y="2799537"/>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9881</xdr:rowOff>
    </xdr:from>
    <xdr:to>
      <xdr:col>81</xdr:col>
      <xdr:colOff>95250</xdr:colOff>
      <xdr:row>16</xdr:row>
      <xdr:rowOff>111481</xdr:rowOff>
    </xdr:to>
    <xdr:sp macro="" textlink="">
      <xdr:nvSpPr>
        <xdr:cNvPr id="457" name="楕円 456"/>
        <xdr:cNvSpPr/>
      </xdr:nvSpPr>
      <xdr:spPr>
        <a:xfrm>
          <a:off x="16967200" y="27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153408</xdr:rowOff>
    </xdr:from>
    <xdr:ext cx="762000" cy="259045"/>
    <xdr:sp macro="" textlink="">
      <xdr:nvSpPr>
        <xdr:cNvPr id="458" name="将来負担の状況該当値テキスト"/>
        <xdr:cNvSpPr txBox="1"/>
      </xdr:nvSpPr>
      <xdr:spPr>
        <a:xfrm>
          <a:off x="17106900" y="272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14707</xdr:rowOff>
    </xdr:from>
    <xdr:to>
      <xdr:col>77</xdr:col>
      <xdr:colOff>95250</xdr:colOff>
      <xdr:row>16</xdr:row>
      <xdr:rowOff>116307</xdr:rowOff>
    </xdr:to>
    <xdr:sp macro="" textlink="">
      <xdr:nvSpPr>
        <xdr:cNvPr id="459" name="楕円 458"/>
        <xdr:cNvSpPr/>
      </xdr:nvSpPr>
      <xdr:spPr>
        <a:xfrm>
          <a:off x="16129000" y="2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101084</xdr:rowOff>
    </xdr:from>
    <xdr:ext cx="736600" cy="259045"/>
    <xdr:sp macro="" textlink="">
      <xdr:nvSpPr>
        <xdr:cNvPr id="460" name="テキスト ボックス 459"/>
        <xdr:cNvSpPr txBox="1"/>
      </xdr:nvSpPr>
      <xdr:spPr>
        <a:xfrm>
          <a:off x="15798800" y="2844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162509</xdr:rowOff>
    </xdr:from>
    <xdr:to>
      <xdr:col>73</xdr:col>
      <xdr:colOff>44450</xdr:colOff>
      <xdr:row>16</xdr:row>
      <xdr:rowOff>92659</xdr:rowOff>
    </xdr:to>
    <xdr:sp macro="" textlink="">
      <xdr:nvSpPr>
        <xdr:cNvPr id="461" name="楕円 460"/>
        <xdr:cNvSpPr/>
      </xdr:nvSpPr>
      <xdr:spPr>
        <a:xfrm>
          <a:off x="152400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77436</xdr:rowOff>
    </xdr:from>
    <xdr:ext cx="762000" cy="259045"/>
    <xdr:sp macro="" textlink="">
      <xdr:nvSpPr>
        <xdr:cNvPr id="462" name="テキスト ボックス 461"/>
        <xdr:cNvSpPr txBox="1"/>
      </xdr:nvSpPr>
      <xdr:spPr>
        <a:xfrm>
          <a:off x="14909800" y="282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5537</xdr:rowOff>
    </xdr:from>
    <xdr:to>
      <xdr:col>68</xdr:col>
      <xdr:colOff>203200</xdr:colOff>
      <xdr:row>16</xdr:row>
      <xdr:rowOff>107137</xdr:rowOff>
    </xdr:to>
    <xdr:sp macro="" textlink="">
      <xdr:nvSpPr>
        <xdr:cNvPr id="463" name="楕円 462"/>
        <xdr:cNvSpPr/>
      </xdr:nvSpPr>
      <xdr:spPr>
        <a:xfrm>
          <a:off x="14351000" y="27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91914</xdr:rowOff>
    </xdr:from>
    <xdr:ext cx="762000" cy="259045"/>
    <xdr:sp macro="" textlink="">
      <xdr:nvSpPr>
        <xdr:cNvPr id="464" name="テキスト ボックス 463"/>
        <xdr:cNvSpPr txBox="1"/>
      </xdr:nvSpPr>
      <xdr:spPr>
        <a:xfrm>
          <a:off x="14020800" y="283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74549</xdr:rowOff>
    </xdr:from>
    <xdr:to>
      <xdr:col>64</xdr:col>
      <xdr:colOff>152400</xdr:colOff>
      <xdr:row>17</xdr:row>
      <xdr:rowOff>4699</xdr:rowOff>
    </xdr:to>
    <xdr:sp macro="" textlink="">
      <xdr:nvSpPr>
        <xdr:cNvPr id="465" name="楕円 464"/>
        <xdr:cNvSpPr/>
      </xdr:nvSpPr>
      <xdr:spPr>
        <a:xfrm>
          <a:off x="13462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160926</xdr:rowOff>
    </xdr:from>
    <xdr:ext cx="762000" cy="259045"/>
    <xdr:sp macro="" textlink="">
      <xdr:nvSpPr>
        <xdr:cNvPr id="466" name="テキスト ボックス 465"/>
        <xdr:cNvSpPr txBox="1"/>
      </xdr:nvSpPr>
      <xdr:spPr>
        <a:xfrm>
          <a:off x="13131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令和元年度から１．６ポイント上昇しているが、類似団体より０．９ポイント低い数値となっている。</a:t>
          </a:r>
        </a:p>
        <a:p>
          <a:r>
            <a:rPr kumimoji="1" lang="ja-JP" altLang="en-US" sz="1300">
              <a:latin typeface="ＭＳ Ｐゴシック" panose="020B0600070205080204" pitchFamily="50" charset="-128"/>
              <a:ea typeface="ＭＳ Ｐゴシック" panose="020B0600070205080204" pitchFamily="50" charset="-128"/>
            </a:rPr>
            <a:t>　要因として、職員の退職手当や会計年度任用職員制度への移行による給料の増加があげられる。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37</xdr:row>
      <xdr:rowOff>31750</xdr:rowOff>
    </xdr:to>
    <xdr:cxnSp macro="">
      <xdr:nvCxnSpPr>
        <xdr:cNvPr id="70" name="直線コネクタ 69"/>
        <xdr:cNvCxnSpPr/>
      </xdr:nvCxnSpPr>
      <xdr:spPr>
        <a:xfrm>
          <a:off x="3987800" y="6242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117475</xdr:rowOff>
    </xdr:to>
    <xdr:cxnSp macro="">
      <xdr:nvCxnSpPr>
        <xdr:cNvPr id="73" name="直線コネクタ 72"/>
        <xdr:cNvCxnSpPr/>
      </xdr:nvCxnSpPr>
      <xdr:spPr>
        <a:xfrm flipV="1">
          <a:off x="3098800" y="6242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117475</xdr:rowOff>
    </xdr:to>
    <xdr:cxnSp macro="">
      <xdr:nvCxnSpPr>
        <xdr:cNvPr id="76" name="直線コネクタ 75"/>
        <xdr:cNvCxnSpPr/>
      </xdr:nvCxnSpPr>
      <xdr:spPr>
        <a:xfrm>
          <a:off x="2209800" y="61087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127000</xdr:rowOff>
    </xdr:to>
    <xdr:cxnSp macro="">
      <xdr:nvCxnSpPr>
        <xdr:cNvPr id="79" name="直線コネクタ 78"/>
        <xdr:cNvCxnSpPr/>
      </xdr:nvCxnSpPr>
      <xdr:spPr>
        <a:xfrm flipV="1">
          <a:off x="1320800" y="610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9" name="楕円 88"/>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90"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91" name="楕円 90"/>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92" name="テキスト ボックス 91"/>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66675</xdr:rowOff>
    </xdr:from>
    <xdr:to>
      <xdr:col>15</xdr:col>
      <xdr:colOff>149225</xdr:colOff>
      <xdr:row>36</xdr:row>
      <xdr:rowOff>168275</xdr:rowOff>
    </xdr:to>
    <xdr:sp macro="" textlink="">
      <xdr:nvSpPr>
        <xdr:cNvPr id="93" name="楕円 92"/>
        <xdr:cNvSpPr/>
      </xdr:nvSpPr>
      <xdr:spPr>
        <a:xfrm>
          <a:off x="3048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94" name="テキスト ボックス 93"/>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5" name="楕円 94"/>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6" name="テキスト ボックス 95"/>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97" name="楕円 96"/>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98" name="テキスト ボックス 97"/>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１ポイント減少し、類似団体平均値よりも高い数値となっている。要因としては、コロナ禍に伴う消耗品や備品の購入など前年度の実績より増加したものの、全体の歳出が大きく増加したことによる。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123190</xdr:rowOff>
    </xdr:to>
    <xdr:cxnSp macro="">
      <xdr:nvCxnSpPr>
        <xdr:cNvPr id="131" name="直線コネクタ 130"/>
        <xdr:cNvCxnSpPr/>
      </xdr:nvCxnSpPr>
      <xdr:spPr>
        <a:xfrm flipV="1">
          <a:off x="15671800" y="3030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123190</xdr:rowOff>
    </xdr:to>
    <xdr:cxnSp macro="">
      <xdr:nvCxnSpPr>
        <xdr:cNvPr id="134" name="直線コネクタ 133"/>
        <xdr:cNvCxnSpPr/>
      </xdr:nvCxnSpPr>
      <xdr:spPr>
        <a:xfrm>
          <a:off x="14782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115570</xdr:rowOff>
    </xdr:to>
    <xdr:cxnSp macro="">
      <xdr:nvCxnSpPr>
        <xdr:cNvPr id="137" name="直線コネクタ 136"/>
        <xdr:cNvCxnSpPr/>
      </xdr:nvCxnSpPr>
      <xdr:spPr>
        <a:xfrm>
          <a:off x="13893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77470</xdr:rowOff>
    </xdr:to>
    <xdr:cxnSp macro="">
      <xdr:nvCxnSpPr>
        <xdr:cNvPr id="140" name="直線コネクタ 139"/>
        <xdr:cNvCxnSpPr/>
      </xdr:nvCxnSpPr>
      <xdr:spPr>
        <a:xfrm>
          <a:off x="13004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50" name="楕円 149"/>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51"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52" name="楕円 151"/>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53" name="テキスト ボックス 152"/>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4" name="楕円 153"/>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5" name="テキスト ボックス 154"/>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6" name="楕円 155"/>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7" name="テキスト ボックス 156"/>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8" name="楕円 157"/>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9" name="テキスト ボックス 158"/>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３ポイント改善し、類似団体平均値よりも０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２ポイント低い数値となっている。要因としては、令和元年度において保育料無償化を独自に先行実施したことに伴い、令和２年度の経常一般財源が大きく減少したため。</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58</xdr:row>
      <xdr:rowOff>110672</xdr:rowOff>
    </xdr:to>
    <xdr:cxnSp macro="">
      <xdr:nvCxnSpPr>
        <xdr:cNvPr id="194" name="直線コネクタ 193"/>
        <xdr:cNvCxnSpPr/>
      </xdr:nvCxnSpPr>
      <xdr:spPr>
        <a:xfrm flipV="1">
          <a:off x="3987800" y="9679215"/>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110672</xdr:rowOff>
    </xdr:to>
    <xdr:cxnSp macro="">
      <xdr:nvCxnSpPr>
        <xdr:cNvPr id="197" name="直線コネクタ 196"/>
        <xdr:cNvCxnSpPr/>
      </xdr:nvCxnSpPr>
      <xdr:spPr>
        <a:xfrm>
          <a:off x="3098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151493</xdr:rowOff>
    </xdr:to>
    <xdr:cxnSp macro="">
      <xdr:nvCxnSpPr>
        <xdr:cNvPr id="200" name="直線コネクタ 199"/>
        <xdr:cNvCxnSpPr/>
      </xdr:nvCxnSpPr>
      <xdr:spPr>
        <a:xfrm flipV="1">
          <a:off x="2209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12700</xdr:rowOff>
    </xdr:to>
    <xdr:cxnSp macro="">
      <xdr:nvCxnSpPr>
        <xdr:cNvPr id="203" name="直線コネクタ 202"/>
        <xdr:cNvCxnSpPr/>
      </xdr:nvCxnSpPr>
      <xdr:spPr>
        <a:xfrm flipV="1">
          <a:off x="1320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3" name="楕円 21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5" name="楕円 214"/>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6" name="テキスト ボックス 215"/>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7" name="楕円 216"/>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8" name="テキスト ボックス 217"/>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9" name="楕円 218"/>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20" name="テキスト ボックス 219"/>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21" name="楕円 220"/>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22" name="テキスト ボックス 221"/>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４ポイント減少したが、類似団体平均値よりも高い数値となっている。要因としては、公共下水道事業特別会計が法適化したことにより繰出金が減少したことがあげられる。</a:t>
          </a:r>
        </a:p>
        <a:p>
          <a:r>
            <a:rPr kumimoji="1" lang="ja-JP" altLang="en-US" sz="1300">
              <a:latin typeface="ＭＳ Ｐゴシック" panose="020B0600070205080204" pitchFamily="50" charset="-128"/>
              <a:ea typeface="ＭＳ Ｐゴシック" panose="020B0600070205080204" pitchFamily="50" charset="-128"/>
            </a:rPr>
            <a:t>　引き続き、独立採算の原則に立ち返った料金の値上げによる健全化、国民健康保険事業会計においても国民健康保険料の適正化を図ることなどにより、税収を主な財源とする普通会計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59</xdr:row>
      <xdr:rowOff>8890</xdr:rowOff>
    </xdr:to>
    <xdr:cxnSp macro="">
      <xdr:nvCxnSpPr>
        <xdr:cNvPr id="255" name="直線コネクタ 254"/>
        <xdr:cNvCxnSpPr/>
      </xdr:nvCxnSpPr>
      <xdr:spPr>
        <a:xfrm flipV="1">
          <a:off x="15671800" y="97891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8890</xdr:rowOff>
    </xdr:to>
    <xdr:cxnSp macro="">
      <xdr:nvCxnSpPr>
        <xdr:cNvPr id="258" name="直線コネクタ 257"/>
        <xdr:cNvCxnSpPr/>
      </xdr:nvCxnSpPr>
      <xdr:spPr>
        <a:xfrm>
          <a:off x="14782800" y="1010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58</xdr:row>
      <xdr:rowOff>165100</xdr:rowOff>
    </xdr:to>
    <xdr:cxnSp macro="">
      <xdr:nvCxnSpPr>
        <xdr:cNvPr id="261" name="直線コネクタ 260"/>
        <xdr:cNvCxnSpPr/>
      </xdr:nvCxnSpPr>
      <xdr:spPr>
        <a:xfrm>
          <a:off x="13893800" y="1005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111760</xdr:rowOff>
    </xdr:to>
    <xdr:cxnSp macro="">
      <xdr:nvCxnSpPr>
        <xdr:cNvPr id="264" name="直線コネクタ 263"/>
        <xdr:cNvCxnSpPr/>
      </xdr:nvCxnSpPr>
      <xdr:spPr>
        <a:xfrm>
          <a:off x="13004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4" name="楕円 273"/>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75"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6" name="楕円 275"/>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7" name="テキスト ボックス 276"/>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8" name="楕円 277"/>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9" name="テキスト ボックス 278"/>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80" name="楕円 279"/>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81" name="テキスト ボックス 280"/>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2" name="楕円 281"/>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3" name="テキスト ボックス 282"/>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９ポイント増加し、類似団体平均値と同じ数値となっている。要因としては、下水道事業の法適用にともなって補助金が大幅に増加したことによる。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引き続き、必要性の低い補助金の洗い出し及び補助金の期限を設けるなど、見直しや廃止を行う方針である。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37</xdr:row>
      <xdr:rowOff>65278</xdr:rowOff>
    </xdr:to>
    <xdr:cxnSp macro="">
      <xdr:nvCxnSpPr>
        <xdr:cNvPr id="313" name="直線コネクタ 312"/>
        <xdr:cNvCxnSpPr/>
      </xdr:nvCxnSpPr>
      <xdr:spPr>
        <a:xfrm>
          <a:off x="15671800" y="618490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12700</xdr:rowOff>
    </xdr:to>
    <xdr:cxnSp macro="">
      <xdr:nvCxnSpPr>
        <xdr:cNvPr id="316" name="直線コネクタ 315"/>
        <xdr:cNvCxnSpPr/>
      </xdr:nvCxnSpPr>
      <xdr:spPr>
        <a:xfrm>
          <a:off x="14782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35</xdr:row>
      <xdr:rowOff>170434</xdr:rowOff>
    </xdr:to>
    <xdr:cxnSp macro="">
      <xdr:nvCxnSpPr>
        <xdr:cNvPr id="319" name="直線コネクタ 318"/>
        <xdr:cNvCxnSpPr/>
      </xdr:nvCxnSpPr>
      <xdr:spPr>
        <a:xfrm flipV="1">
          <a:off x="13893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3556</xdr:rowOff>
    </xdr:to>
    <xdr:cxnSp macro="">
      <xdr:nvCxnSpPr>
        <xdr:cNvPr id="322" name="直線コネクタ 321"/>
        <xdr:cNvCxnSpPr/>
      </xdr:nvCxnSpPr>
      <xdr:spPr>
        <a:xfrm flipV="1">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32" name="楕円 331"/>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33"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4" name="楕円 333"/>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5" name="テキスト ボックス 33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6" name="楕円 33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7" name="テキスト ボックス 33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8" name="楕円 33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9" name="テキスト ボックス 33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40" name="楕円 33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41" name="テキスト ボックス 34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７ポイント増加し、類似団体平均値よりも大きく高い数値となっている。要因としては、大型事業に伴う過疎対策事業の償還が始まったためである。</a:t>
          </a:r>
        </a:p>
        <a:p>
          <a:r>
            <a:rPr kumimoji="1" lang="ja-JP" altLang="en-US" sz="1300">
              <a:latin typeface="ＭＳ Ｐゴシック" panose="020B0600070205080204" pitchFamily="50" charset="-128"/>
              <a:ea typeface="ＭＳ Ｐゴシック" panose="020B0600070205080204" pitchFamily="50" charset="-128"/>
            </a:rPr>
            <a:t>　引き続き、今後の普通建設事業を抑制するなど、公債費の抑制に努める。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50800</xdr:rowOff>
    </xdr:to>
    <xdr:cxnSp macro="">
      <xdr:nvCxnSpPr>
        <xdr:cNvPr id="374" name="直線コネクタ 373"/>
        <xdr:cNvCxnSpPr/>
      </xdr:nvCxnSpPr>
      <xdr:spPr>
        <a:xfrm>
          <a:off x="3987800" y="13713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168911</xdr:rowOff>
    </xdr:to>
    <xdr:cxnSp macro="">
      <xdr:nvCxnSpPr>
        <xdr:cNvPr id="377" name="直線コネクタ 376"/>
        <xdr:cNvCxnSpPr/>
      </xdr:nvCxnSpPr>
      <xdr:spPr>
        <a:xfrm>
          <a:off x="3098800" y="13682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20320</xdr:rowOff>
    </xdr:to>
    <xdr:cxnSp macro="">
      <xdr:nvCxnSpPr>
        <xdr:cNvPr id="380" name="直線コネクタ 379"/>
        <xdr:cNvCxnSpPr/>
      </xdr:nvCxnSpPr>
      <xdr:spPr>
        <a:xfrm flipV="1">
          <a:off x="2209800" y="1368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20320</xdr:rowOff>
    </xdr:from>
    <xdr:to>
      <xdr:col>11</xdr:col>
      <xdr:colOff>9525</xdr:colOff>
      <xdr:row>80</xdr:row>
      <xdr:rowOff>50800</xdr:rowOff>
    </xdr:to>
    <xdr:cxnSp macro="">
      <xdr:nvCxnSpPr>
        <xdr:cNvPr id="383" name="直線コネクタ 382"/>
        <xdr:cNvCxnSpPr/>
      </xdr:nvCxnSpPr>
      <xdr:spPr>
        <a:xfrm flipV="1">
          <a:off x="1320800" y="1373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3" name="楕円 392"/>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143527</xdr:rowOff>
    </xdr:from>
    <xdr:ext cx="762000" cy="259045"/>
    <xdr:sp macro="" textlink="">
      <xdr:nvSpPr>
        <xdr:cNvPr id="394" name="公債費該当値テキスト"/>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5" name="楕円 394"/>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6" name="テキスト ボックス 395"/>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7" name="楕円 396"/>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8" name="テキスト ボックス 397"/>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140970</xdr:rowOff>
    </xdr:from>
    <xdr:to>
      <xdr:col>11</xdr:col>
      <xdr:colOff>60325</xdr:colOff>
      <xdr:row>80</xdr:row>
      <xdr:rowOff>71120</xdr:rowOff>
    </xdr:to>
    <xdr:sp macro="" textlink="">
      <xdr:nvSpPr>
        <xdr:cNvPr id="399" name="楕円 398"/>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55897</xdr:rowOff>
    </xdr:from>
    <xdr:ext cx="762000" cy="259045"/>
    <xdr:sp macro="" textlink="">
      <xdr:nvSpPr>
        <xdr:cNvPr id="400" name="テキスト ボックス 399"/>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５ポイント減少したが、類似団体平均値よりも高い数値となっている。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今後は財政の硬直化を防ぐため、公債費以外の部分についてはさらなる業務見直しと効率化により自主財源の確保に努める。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156718</xdr:rowOff>
    </xdr:to>
    <xdr:cxnSp macro="">
      <xdr:nvCxnSpPr>
        <xdr:cNvPr id="433" name="直線コネクタ 432"/>
        <xdr:cNvCxnSpPr/>
      </xdr:nvCxnSpPr>
      <xdr:spPr>
        <a:xfrm flipV="1">
          <a:off x="15671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156718</xdr:rowOff>
    </xdr:to>
    <xdr:cxnSp macro="">
      <xdr:nvCxnSpPr>
        <xdr:cNvPr id="436" name="直線コネクタ 435"/>
        <xdr:cNvCxnSpPr/>
      </xdr:nvCxnSpPr>
      <xdr:spPr>
        <a:xfrm>
          <a:off x="14782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97282</xdr:rowOff>
    </xdr:to>
    <xdr:cxnSp macro="">
      <xdr:nvCxnSpPr>
        <xdr:cNvPr id="439" name="直線コネクタ 438"/>
        <xdr:cNvCxnSpPr/>
      </xdr:nvCxnSpPr>
      <xdr:spPr>
        <a:xfrm>
          <a:off x="13893800" y="131754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145287</xdr:rowOff>
    </xdr:to>
    <xdr:cxnSp macro="">
      <xdr:nvCxnSpPr>
        <xdr:cNvPr id="442" name="直線コネクタ 441"/>
        <xdr:cNvCxnSpPr/>
      </xdr:nvCxnSpPr>
      <xdr:spPr>
        <a:xfrm>
          <a:off x="13004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2" name="楕円 451"/>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3"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4" name="楕円 453"/>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5" name="テキスト ボックス 454"/>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6" name="楕円 455"/>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7" name="テキスト ボックス 456"/>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8" name="楕円 457"/>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9" name="テキスト ボックス 458"/>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60" name="楕円 459"/>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61" name="テキスト ボックス 460"/>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63721</xdr:rowOff>
    </xdr:from>
    <xdr:to>
      <xdr:col>29</xdr:col>
      <xdr:colOff>127000</xdr:colOff>
      <xdr:row>16</xdr:row>
      <xdr:rowOff>4743</xdr:rowOff>
    </xdr:to>
    <xdr:cxnSp macro="">
      <xdr:nvCxnSpPr>
        <xdr:cNvPr id="52" name="直線コネクタ 51"/>
        <xdr:cNvCxnSpPr/>
      </xdr:nvCxnSpPr>
      <xdr:spPr bwMode="auto">
        <a:xfrm flipV="1">
          <a:off x="5003800" y="2683096"/>
          <a:ext cx="647700" cy="1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4743</xdr:rowOff>
    </xdr:from>
    <xdr:to>
      <xdr:col>26</xdr:col>
      <xdr:colOff>50800</xdr:colOff>
      <xdr:row>16</xdr:row>
      <xdr:rowOff>81617</xdr:rowOff>
    </xdr:to>
    <xdr:cxnSp macro="">
      <xdr:nvCxnSpPr>
        <xdr:cNvPr id="55" name="直線コネクタ 54"/>
        <xdr:cNvCxnSpPr/>
      </xdr:nvCxnSpPr>
      <xdr:spPr bwMode="auto">
        <a:xfrm flipV="1">
          <a:off x="4305300" y="2795568"/>
          <a:ext cx="698500" cy="7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81617</xdr:rowOff>
    </xdr:from>
    <xdr:to>
      <xdr:col>22</xdr:col>
      <xdr:colOff>114300</xdr:colOff>
      <xdr:row>16</xdr:row>
      <xdr:rowOff>114617</xdr:rowOff>
    </xdr:to>
    <xdr:cxnSp macro="">
      <xdr:nvCxnSpPr>
        <xdr:cNvPr id="58" name="直線コネクタ 57"/>
        <xdr:cNvCxnSpPr/>
      </xdr:nvCxnSpPr>
      <xdr:spPr bwMode="auto">
        <a:xfrm flipV="1">
          <a:off x="3606800" y="2872442"/>
          <a:ext cx="698500" cy="3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114617</xdr:rowOff>
    </xdr:from>
    <xdr:to>
      <xdr:col>18</xdr:col>
      <xdr:colOff>177800</xdr:colOff>
      <xdr:row>16</xdr:row>
      <xdr:rowOff>136628</xdr:rowOff>
    </xdr:to>
    <xdr:cxnSp macro="">
      <xdr:nvCxnSpPr>
        <xdr:cNvPr id="61" name="直線コネクタ 60"/>
        <xdr:cNvCxnSpPr/>
      </xdr:nvCxnSpPr>
      <xdr:spPr bwMode="auto">
        <a:xfrm flipV="1">
          <a:off x="2908300" y="2905442"/>
          <a:ext cx="698500" cy="2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12921</xdr:rowOff>
    </xdr:from>
    <xdr:to>
      <xdr:col>29</xdr:col>
      <xdr:colOff>177800</xdr:colOff>
      <xdr:row>15</xdr:row>
      <xdr:rowOff>114521</xdr:rowOff>
    </xdr:to>
    <xdr:sp macro="" textlink="">
      <xdr:nvSpPr>
        <xdr:cNvPr id="71" name="楕円 70"/>
        <xdr:cNvSpPr/>
      </xdr:nvSpPr>
      <xdr:spPr bwMode="auto">
        <a:xfrm>
          <a:off x="5600700" y="263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29448</xdr:rowOff>
    </xdr:from>
    <xdr:ext cx="762000" cy="259045"/>
    <xdr:sp macro="" textlink="">
      <xdr:nvSpPr>
        <xdr:cNvPr id="72" name="人口1人当たり決算額の推移該当値テキスト130"/>
        <xdr:cNvSpPr txBox="1"/>
      </xdr:nvSpPr>
      <xdr:spPr>
        <a:xfrm>
          <a:off x="5740400" y="2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125393</xdr:rowOff>
    </xdr:from>
    <xdr:to>
      <xdr:col>26</xdr:col>
      <xdr:colOff>101600</xdr:colOff>
      <xdr:row>16</xdr:row>
      <xdr:rowOff>55543</xdr:rowOff>
    </xdr:to>
    <xdr:sp macro="" textlink="">
      <xdr:nvSpPr>
        <xdr:cNvPr id="73" name="楕円 72"/>
        <xdr:cNvSpPr/>
      </xdr:nvSpPr>
      <xdr:spPr bwMode="auto">
        <a:xfrm>
          <a:off x="4953000" y="274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65720</xdr:rowOff>
    </xdr:from>
    <xdr:ext cx="736600" cy="259045"/>
    <xdr:sp macro="" textlink="">
      <xdr:nvSpPr>
        <xdr:cNvPr id="74" name="テキスト ボックス 73"/>
        <xdr:cNvSpPr txBox="1"/>
      </xdr:nvSpPr>
      <xdr:spPr>
        <a:xfrm>
          <a:off x="4622800" y="251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30817</xdr:rowOff>
    </xdr:from>
    <xdr:to>
      <xdr:col>22</xdr:col>
      <xdr:colOff>165100</xdr:colOff>
      <xdr:row>16</xdr:row>
      <xdr:rowOff>132417</xdr:rowOff>
    </xdr:to>
    <xdr:sp macro="" textlink="">
      <xdr:nvSpPr>
        <xdr:cNvPr id="75" name="楕円 74"/>
        <xdr:cNvSpPr/>
      </xdr:nvSpPr>
      <xdr:spPr bwMode="auto">
        <a:xfrm>
          <a:off x="4254500" y="282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117194</xdr:rowOff>
    </xdr:from>
    <xdr:ext cx="762000" cy="259045"/>
    <xdr:sp macro="" textlink="">
      <xdr:nvSpPr>
        <xdr:cNvPr id="76" name="テキスト ボックス 75"/>
        <xdr:cNvSpPr txBox="1"/>
      </xdr:nvSpPr>
      <xdr:spPr>
        <a:xfrm>
          <a:off x="3924300" y="290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63817</xdr:rowOff>
    </xdr:from>
    <xdr:to>
      <xdr:col>19</xdr:col>
      <xdr:colOff>38100</xdr:colOff>
      <xdr:row>16</xdr:row>
      <xdr:rowOff>165417</xdr:rowOff>
    </xdr:to>
    <xdr:sp macro="" textlink="">
      <xdr:nvSpPr>
        <xdr:cNvPr id="77" name="楕円 76"/>
        <xdr:cNvSpPr/>
      </xdr:nvSpPr>
      <xdr:spPr bwMode="auto">
        <a:xfrm>
          <a:off x="3556000" y="285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150194</xdr:rowOff>
    </xdr:from>
    <xdr:ext cx="762000" cy="259045"/>
    <xdr:sp macro="" textlink="">
      <xdr:nvSpPr>
        <xdr:cNvPr id="78" name="テキスト ボックス 77"/>
        <xdr:cNvSpPr txBox="1"/>
      </xdr:nvSpPr>
      <xdr:spPr>
        <a:xfrm>
          <a:off x="3225800" y="294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85828</xdr:rowOff>
    </xdr:from>
    <xdr:to>
      <xdr:col>15</xdr:col>
      <xdr:colOff>101600</xdr:colOff>
      <xdr:row>17</xdr:row>
      <xdr:rowOff>15978</xdr:rowOff>
    </xdr:to>
    <xdr:sp macro="" textlink="">
      <xdr:nvSpPr>
        <xdr:cNvPr id="79" name="楕円 78"/>
        <xdr:cNvSpPr/>
      </xdr:nvSpPr>
      <xdr:spPr bwMode="auto">
        <a:xfrm>
          <a:off x="2857500" y="287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755</xdr:rowOff>
    </xdr:from>
    <xdr:ext cx="762000" cy="259045"/>
    <xdr:sp macro="" textlink="">
      <xdr:nvSpPr>
        <xdr:cNvPr id="80" name="テキスト ボックス 79"/>
        <xdr:cNvSpPr txBox="1"/>
      </xdr:nvSpPr>
      <xdr:spPr>
        <a:xfrm>
          <a:off x="2527300" y="296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264731</xdr:rowOff>
    </xdr:from>
    <xdr:to>
      <xdr:col>29</xdr:col>
      <xdr:colOff>127000</xdr:colOff>
      <xdr:row>35</xdr:row>
      <xdr:rowOff>321379</xdr:rowOff>
    </xdr:to>
    <xdr:cxnSp macro="">
      <xdr:nvCxnSpPr>
        <xdr:cNvPr id="112" name="直線コネクタ 111"/>
        <xdr:cNvCxnSpPr/>
      </xdr:nvCxnSpPr>
      <xdr:spPr bwMode="auto">
        <a:xfrm flipV="1">
          <a:off x="5003800" y="6875081"/>
          <a:ext cx="647700" cy="5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321379</xdr:rowOff>
    </xdr:from>
    <xdr:to>
      <xdr:col>26</xdr:col>
      <xdr:colOff>50800</xdr:colOff>
      <xdr:row>36</xdr:row>
      <xdr:rowOff>19764</xdr:rowOff>
    </xdr:to>
    <xdr:cxnSp macro="">
      <xdr:nvCxnSpPr>
        <xdr:cNvPr id="115" name="直線コネクタ 114"/>
        <xdr:cNvCxnSpPr/>
      </xdr:nvCxnSpPr>
      <xdr:spPr bwMode="auto">
        <a:xfrm flipV="1">
          <a:off x="4305300" y="6931729"/>
          <a:ext cx="698500" cy="4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14323</xdr:rowOff>
    </xdr:from>
    <xdr:to>
      <xdr:col>22</xdr:col>
      <xdr:colOff>114300</xdr:colOff>
      <xdr:row>36</xdr:row>
      <xdr:rowOff>19764</xdr:rowOff>
    </xdr:to>
    <xdr:cxnSp macro="">
      <xdr:nvCxnSpPr>
        <xdr:cNvPr id="118" name="直線コネクタ 117"/>
        <xdr:cNvCxnSpPr/>
      </xdr:nvCxnSpPr>
      <xdr:spPr bwMode="auto">
        <a:xfrm>
          <a:off x="3606800" y="6967573"/>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11511</xdr:rowOff>
    </xdr:from>
    <xdr:to>
      <xdr:col>18</xdr:col>
      <xdr:colOff>177800</xdr:colOff>
      <xdr:row>36</xdr:row>
      <xdr:rowOff>14323</xdr:rowOff>
    </xdr:to>
    <xdr:cxnSp macro="">
      <xdr:nvCxnSpPr>
        <xdr:cNvPr id="121" name="直線コネクタ 120"/>
        <xdr:cNvCxnSpPr/>
      </xdr:nvCxnSpPr>
      <xdr:spPr bwMode="auto">
        <a:xfrm>
          <a:off x="2908300" y="6964761"/>
          <a:ext cx="698500" cy="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213931</xdr:rowOff>
    </xdr:from>
    <xdr:to>
      <xdr:col>29</xdr:col>
      <xdr:colOff>177800</xdr:colOff>
      <xdr:row>35</xdr:row>
      <xdr:rowOff>315531</xdr:rowOff>
    </xdr:to>
    <xdr:sp macro="" textlink="">
      <xdr:nvSpPr>
        <xdr:cNvPr id="131" name="楕円 130"/>
        <xdr:cNvSpPr/>
      </xdr:nvSpPr>
      <xdr:spPr bwMode="auto">
        <a:xfrm>
          <a:off x="5600700" y="682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59008</xdr:rowOff>
    </xdr:from>
    <xdr:ext cx="762000" cy="259045"/>
    <xdr:sp macro="" textlink="">
      <xdr:nvSpPr>
        <xdr:cNvPr id="132" name="人口1人当たり決算額の推移該当値テキスト445"/>
        <xdr:cNvSpPr txBox="1"/>
      </xdr:nvSpPr>
      <xdr:spPr>
        <a:xfrm>
          <a:off x="5740400" y="666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270579</xdr:rowOff>
    </xdr:from>
    <xdr:to>
      <xdr:col>26</xdr:col>
      <xdr:colOff>101600</xdr:colOff>
      <xdr:row>36</xdr:row>
      <xdr:rowOff>29279</xdr:rowOff>
    </xdr:to>
    <xdr:sp macro="" textlink="">
      <xdr:nvSpPr>
        <xdr:cNvPr id="133" name="楕円 132"/>
        <xdr:cNvSpPr/>
      </xdr:nvSpPr>
      <xdr:spPr bwMode="auto">
        <a:xfrm>
          <a:off x="4953000" y="688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39456</xdr:rowOff>
    </xdr:from>
    <xdr:ext cx="736600" cy="259045"/>
    <xdr:sp macro="" textlink="">
      <xdr:nvSpPr>
        <xdr:cNvPr id="134" name="テキスト ボックス 133"/>
        <xdr:cNvSpPr txBox="1"/>
      </xdr:nvSpPr>
      <xdr:spPr>
        <a:xfrm>
          <a:off x="4622800" y="664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311864</xdr:rowOff>
    </xdr:from>
    <xdr:to>
      <xdr:col>22</xdr:col>
      <xdr:colOff>165100</xdr:colOff>
      <xdr:row>36</xdr:row>
      <xdr:rowOff>70564</xdr:rowOff>
    </xdr:to>
    <xdr:sp macro="" textlink="">
      <xdr:nvSpPr>
        <xdr:cNvPr id="135" name="楕円 134"/>
        <xdr:cNvSpPr/>
      </xdr:nvSpPr>
      <xdr:spPr bwMode="auto">
        <a:xfrm>
          <a:off x="4254500" y="692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80741</xdr:rowOff>
    </xdr:from>
    <xdr:ext cx="762000" cy="259045"/>
    <xdr:sp macro="" textlink="">
      <xdr:nvSpPr>
        <xdr:cNvPr id="136" name="テキスト ボックス 135"/>
        <xdr:cNvSpPr txBox="1"/>
      </xdr:nvSpPr>
      <xdr:spPr>
        <a:xfrm>
          <a:off x="3924300" y="669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306423</xdr:rowOff>
    </xdr:from>
    <xdr:to>
      <xdr:col>19</xdr:col>
      <xdr:colOff>38100</xdr:colOff>
      <xdr:row>36</xdr:row>
      <xdr:rowOff>65123</xdr:rowOff>
    </xdr:to>
    <xdr:sp macro="" textlink="">
      <xdr:nvSpPr>
        <xdr:cNvPr id="137" name="楕円 136"/>
        <xdr:cNvSpPr/>
      </xdr:nvSpPr>
      <xdr:spPr bwMode="auto">
        <a:xfrm>
          <a:off x="3556000" y="691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75300</xdr:rowOff>
    </xdr:from>
    <xdr:ext cx="762000" cy="259045"/>
    <xdr:sp macro="" textlink="">
      <xdr:nvSpPr>
        <xdr:cNvPr id="138" name="テキスト ボックス 137"/>
        <xdr:cNvSpPr txBox="1"/>
      </xdr:nvSpPr>
      <xdr:spPr>
        <a:xfrm>
          <a:off x="3225800" y="668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303611</xdr:rowOff>
    </xdr:from>
    <xdr:to>
      <xdr:col>15</xdr:col>
      <xdr:colOff>101600</xdr:colOff>
      <xdr:row>36</xdr:row>
      <xdr:rowOff>62311</xdr:rowOff>
    </xdr:to>
    <xdr:sp macro="" textlink="">
      <xdr:nvSpPr>
        <xdr:cNvPr id="139" name="楕円 138"/>
        <xdr:cNvSpPr/>
      </xdr:nvSpPr>
      <xdr:spPr bwMode="auto">
        <a:xfrm>
          <a:off x="2857500" y="691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47088</xdr:rowOff>
    </xdr:from>
    <xdr:ext cx="762000" cy="259045"/>
    <xdr:sp macro="" textlink="">
      <xdr:nvSpPr>
        <xdr:cNvPr id="140" name="テキスト ボックス 139"/>
        <xdr:cNvSpPr txBox="1"/>
      </xdr:nvSpPr>
      <xdr:spPr>
        <a:xfrm>
          <a:off x="2527300" y="700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122832</xdr:rowOff>
    </xdr:from>
    <xdr:to>
      <xdr:col>24</xdr:col>
      <xdr:colOff>63500</xdr:colOff>
      <xdr:row>35</xdr:row>
      <xdr:rowOff>165467</xdr:rowOff>
    </xdr:to>
    <xdr:cxnSp macro="">
      <xdr:nvCxnSpPr>
        <xdr:cNvPr id="63" name="直線コネクタ 62"/>
        <xdr:cNvCxnSpPr/>
      </xdr:nvCxnSpPr>
      <xdr:spPr>
        <a:xfrm flipV="1">
          <a:off x="3797300" y="5952132"/>
          <a:ext cx="838200" cy="2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165467</xdr:rowOff>
    </xdr:from>
    <xdr:to>
      <xdr:col>19</xdr:col>
      <xdr:colOff>177800</xdr:colOff>
      <xdr:row>36</xdr:row>
      <xdr:rowOff>29139</xdr:rowOff>
    </xdr:to>
    <xdr:cxnSp macro="">
      <xdr:nvCxnSpPr>
        <xdr:cNvPr id="66" name="直線コネクタ 65"/>
        <xdr:cNvCxnSpPr/>
      </xdr:nvCxnSpPr>
      <xdr:spPr>
        <a:xfrm flipV="1">
          <a:off x="2908300" y="6166217"/>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29139</xdr:rowOff>
    </xdr:from>
    <xdr:to>
      <xdr:col>15</xdr:col>
      <xdr:colOff>50800</xdr:colOff>
      <xdr:row>36</xdr:row>
      <xdr:rowOff>106831</xdr:rowOff>
    </xdr:to>
    <xdr:cxnSp macro="">
      <xdr:nvCxnSpPr>
        <xdr:cNvPr id="69" name="直線コネクタ 68"/>
        <xdr:cNvCxnSpPr/>
      </xdr:nvCxnSpPr>
      <xdr:spPr>
        <a:xfrm flipV="1">
          <a:off x="2019300" y="6201339"/>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106831</xdr:rowOff>
    </xdr:from>
    <xdr:to>
      <xdr:col>10</xdr:col>
      <xdr:colOff>114300</xdr:colOff>
      <xdr:row>36</xdr:row>
      <xdr:rowOff>136663</xdr:rowOff>
    </xdr:to>
    <xdr:cxnSp macro="">
      <xdr:nvCxnSpPr>
        <xdr:cNvPr id="72" name="直線コネクタ 71"/>
        <xdr:cNvCxnSpPr/>
      </xdr:nvCxnSpPr>
      <xdr:spPr>
        <a:xfrm flipV="1">
          <a:off x="1130300" y="627903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72032</xdr:rowOff>
    </xdr:from>
    <xdr:to>
      <xdr:col>24</xdr:col>
      <xdr:colOff>114300</xdr:colOff>
      <xdr:row>35</xdr:row>
      <xdr:rowOff>2182</xdr:rowOff>
    </xdr:to>
    <xdr:sp macro="" textlink="">
      <xdr:nvSpPr>
        <xdr:cNvPr id="82" name="楕円 81"/>
        <xdr:cNvSpPr/>
      </xdr:nvSpPr>
      <xdr:spPr>
        <a:xfrm>
          <a:off x="4584700" y="59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94909</xdr:rowOff>
    </xdr:from>
    <xdr:ext cx="534377" cy="259045"/>
    <xdr:sp macro="" textlink="">
      <xdr:nvSpPr>
        <xdr:cNvPr id="83" name="人件費該当値テキスト"/>
        <xdr:cNvSpPr txBox="1"/>
      </xdr:nvSpPr>
      <xdr:spPr>
        <a:xfrm>
          <a:off x="4686300" y="57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114667</xdr:rowOff>
    </xdr:from>
    <xdr:to>
      <xdr:col>20</xdr:col>
      <xdr:colOff>38100</xdr:colOff>
      <xdr:row>36</xdr:row>
      <xdr:rowOff>44817</xdr:rowOff>
    </xdr:to>
    <xdr:sp macro="" textlink="">
      <xdr:nvSpPr>
        <xdr:cNvPr id="84" name="楕円 83"/>
        <xdr:cNvSpPr/>
      </xdr:nvSpPr>
      <xdr:spPr>
        <a:xfrm>
          <a:off x="3746500" y="61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61344</xdr:rowOff>
    </xdr:from>
    <xdr:ext cx="534377" cy="259045"/>
    <xdr:sp macro="" textlink="">
      <xdr:nvSpPr>
        <xdr:cNvPr id="85" name="テキスト ボックス 84"/>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149789</xdr:rowOff>
    </xdr:from>
    <xdr:to>
      <xdr:col>15</xdr:col>
      <xdr:colOff>101600</xdr:colOff>
      <xdr:row>36</xdr:row>
      <xdr:rowOff>79939</xdr:rowOff>
    </xdr:to>
    <xdr:sp macro="" textlink="">
      <xdr:nvSpPr>
        <xdr:cNvPr id="86" name="楕円 85"/>
        <xdr:cNvSpPr/>
      </xdr:nvSpPr>
      <xdr:spPr>
        <a:xfrm>
          <a:off x="2857500" y="61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96466</xdr:rowOff>
    </xdr:from>
    <xdr:ext cx="534377" cy="259045"/>
    <xdr:sp macro="" textlink="">
      <xdr:nvSpPr>
        <xdr:cNvPr id="87" name="テキスト ボックス 86"/>
        <xdr:cNvSpPr txBox="1"/>
      </xdr:nvSpPr>
      <xdr:spPr>
        <a:xfrm>
          <a:off x="2641111" y="59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56031</xdr:rowOff>
    </xdr:from>
    <xdr:to>
      <xdr:col>10</xdr:col>
      <xdr:colOff>165100</xdr:colOff>
      <xdr:row>36</xdr:row>
      <xdr:rowOff>157631</xdr:rowOff>
    </xdr:to>
    <xdr:sp macro="" textlink="">
      <xdr:nvSpPr>
        <xdr:cNvPr id="88" name="楕円 87"/>
        <xdr:cNvSpPr/>
      </xdr:nvSpPr>
      <xdr:spPr>
        <a:xfrm>
          <a:off x="1968500" y="62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2708</xdr:rowOff>
    </xdr:from>
    <xdr:ext cx="534377" cy="259045"/>
    <xdr:sp macro="" textlink="">
      <xdr:nvSpPr>
        <xdr:cNvPr id="89" name="テキスト ボックス 88"/>
        <xdr:cNvSpPr txBox="1"/>
      </xdr:nvSpPr>
      <xdr:spPr>
        <a:xfrm>
          <a:off x="1752111" y="60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85863</xdr:rowOff>
    </xdr:from>
    <xdr:to>
      <xdr:col>6</xdr:col>
      <xdr:colOff>38100</xdr:colOff>
      <xdr:row>37</xdr:row>
      <xdr:rowOff>16013</xdr:rowOff>
    </xdr:to>
    <xdr:sp macro="" textlink="">
      <xdr:nvSpPr>
        <xdr:cNvPr id="90" name="楕円 89"/>
        <xdr:cNvSpPr/>
      </xdr:nvSpPr>
      <xdr:spPr>
        <a:xfrm>
          <a:off x="1079500" y="62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32540</xdr:rowOff>
    </xdr:from>
    <xdr:ext cx="534377" cy="259045"/>
    <xdr:sp macro="" textlink="">
      <xdr:nvSpPr>
        <xdr:cNvPr id="91" name="テキスト ボックス 90"/>
        <xdr:cNvSpPr txBox="1"/>
      </xdr:nvSpPr>
      <xdr:spPr>
        <a:xfrm>
          <a:off x="863111" y="60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75550</xdr:rowOff>
    </xdr:from>
    <xdr:to>
      <xdr:col>24</xdr:col>
      <xdr:colOff>63500</xdr:colOff>
      <xdr:row>57</xdr:row>
      <xdr:rowOff>28296</xdr:rowOff>
    </xdr:to>
    <xdr:cxnSp macro="">
      <xdr:nvCxnSpPr>
        <xdr:cNvPr id="123" name="直線コネクタ 122"/>
        <xdr:cNvCxnSpPr/>
      </xdr:nvCxnSpPr>
      <xdr:spPr>
        <a:xfrm flipV="1">
          <a:off x="3797300" y="9676750"/>
          <a:ext cx="838200" cy="1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28296</xdr:rowOff>
    </xdr:from>
    <xdr:to>
      <xdr:col>19</xdr:col>
      <xdr:colOff>177800</xdr:colOff>
      <xdr:row>57</xdr:row>
      <xdr:rowOff>65601</xdr:rowOff>
    </xdr:to>
    <xdr:cxnSp macro="">
      <xdr:nvCxnSpPr>
        <xdr:cNvPr id="126" name="直線コネクタ 125"/>
        <xdr:cNvCxnSpPr/>
      </xdr:nvCxnSpPr>
      <xdr:spPr>
        <a:xfrm flipV="1">
          <a:off x="2908300" y="9800946"/>
          <a:ext cx="8890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65601</xdr:rowOff>
    </xdr:from>
    <xdr:to>
      <xdr:col>15</xdr:col>
      <xdr:colOff>50800</xdr:colOff>
      <xdr:row>57</xdr:row>
      <xdr:rowOff>101622</xdr:rowOff>
    </xdr:to>
    <xdr:cxnSp macro="">
      <xdr:nvCxnSpPr>
        <xdr:cNvPr id="129" name="直線コネクタ 128"/>
        <xdr:cNvCxnSpPr/>
      </xdr:nvCxnSpPr>
      <xdr:spPr>
        <a:xfrm flipV="1">
          <a:off x="2019300" y="9838251"/>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101622</xdr:rowOff>
    </xdr:from>
    <xdr:to>
      <xdr:col>10</xdr:col>
      <xdr:colOff>114300</xdr:colOff>
      <xdr:row>57</xdr:row>
      <xdr:rowOff>101818</xdr:rowOff>
    </xdr:to>
    <xdr:cxnSp macro="">
      <xdr:nvCxnSpPr>
        <xdr:cNvPr id="132" name="直線コネクタ 131"/>
        <xdr:cNvCxnSpPr/>
      </xdr:nvCxnSpPr>
      <xdr:spPr>
        <a:xfrm flipV="1">
          <a:off x="1130300" y="987427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24750</xdr:rowOff>
    </xdr:from>
    <xdr:to>
      <xdr:col>24</xdr:col>
      <xdr:colOff>114300</xdr:colOff>
      <xdr:row>56</xdr:row>
      <xdr:rowOff>126350</xdr:rowOff>
    </xdr:to>
    <xdr:sp macro="" textlink="">
      <xdr:nvSpPr>
        <xdr:cNvPr id="142" name="楕円 141"/>
        <xdr:cNvSpPr/>
      </xdr:nvSpPr>
      <xdr:spPr>
        <a:xfrm>
          <a:off x="4584700" y="96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47627</xdr:rowOff>
    </xdr:from>
    <xdr:ext cx="534377" cy="259045"/>
    <xdr:sp macro="" textlink="">
      <xdr:nvSpPr>
        <xdr:cNvPr id="143" name="物件費該当値テキスト"/>
        <xdr:cNvSpPr txBox="1"/>
      </xdr:nvSpPr>
      <xdr:spPr>
        <a:xfrm>
          <a:off x="4686300" y="947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148946</xdr:rowOff>
    </xdr:from>
    <xdr:to>
      <xdr:col>20</xdr:col>
      <xdr:colOff>38100</xdr:colOff>
      <xdr:row>57</xdr:row>
      <xdr:rowOff>79096</xdr:rowOff>
    </xdr:to>
    <xdr:sp macro="" textlink="">
      <xdr:nvSpPr>
        <xdr:cNvPr id="144" name="楕円 143"/>
        <xdr:cNvSpPr/>
      </xdr:nvSpPr>
      <xdr:spPr>
        <a:xfrm>
          <a:off x="3746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70223</xdr:rowOff>
    </xdr:from>
    <xdr:ext cx="534377" cy="259045"/>
    <xdr:sp macro="" textlink="">
      <xdr:nvSpPr>
        <xdr:cNvPr id="145" name="テキスト ボックス 144"/>
        <xdr:cNvSpPr txBox="1"/>
      </xdr:nvSpPr>
      <xdr:spPr>
        <a:xfrm>
          <a:off x="3530111" y="98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14801</xdr:rowOff>
    </xdr:from>
    <xdr:to>
      <xdr:col>15</xdr:col>
      <xdr:colOff>101600</xdr:colOff>
      <xdr:row>57</xdr:row>
      <xdr:rowOff>116401</xdr:rowOff>
    </xdr:to>
    <xdr:sp macro="" textlink="">
      <xdr:nvSpPr>
        <xdr:cNvPr id="146" name="楕円 145"/>
        <xdr:cNvSpPr/>
      </xdr:nvSpPr>
      <xdr:spPr>
        <a:xfrm>
          <a:off x="2857500" y="97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107528</xdr:rowOff>
    </xdr:from>
    <xdr:ext cx="534377" cy="259045"/>
    <xdr:sp macro="" textlink="">
      <xdr:nvSpPr>
        <xdr:cNvPr id="147" name="テキスト ボックス 146"/>
        <xdr:cNvSpPr txBox="1"/>
      </xdr:nvSpPr>
      <xdr:spPr>
        <a:xfrm>
          <a:off x="2641111" y="98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50822</xdr:rowOff>
    </xdr:from>
    <xdr:to>
      <xdr:col>10</xdr:col>
      <xdr:colOff>165100</xdr:colOff>
      <xdr:row>57</xdr:row>
      <xdr:rowOff>152422</xdr:rowOff>
    </xdr:to>
    <xdr:sp macro="" textlink="">
      <xdr:nvSpPr>
        <xdr:cNvPr id="148" name="楕円 147"/>
        <xdr:cNvSpPr/>
      </xdr:nvSpPr>
      <xdr:spPr>
        <a:xfrm>
          <a:off x="1968500" y="98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143549</xdr:rowOff>
    </xdr:from>
    <xdr:ext cx="534377" cy="259045"/>
    <xdr:sp macro="" textlink="">
      <xdr:nvSpPr>
        <xdr:cNvPr id="149" name="テキスト ボックス 148"/>
        <xdr:cNvSpPr txBox="1"/>
      </xdr:nvSpPr>
      <xdr:spPr>
        <a:xfrm>
          <a:off x="1752111" y="99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51018</xdr:rowOff>
    </xdr:from>
    <xdr:to>
      <xdr:col>6</xdr:col>
      <xdr:colOff>38100</xdr:colOff>
      <xdr:row>57</xdr:row>
      <xdr:rowOff>152618</xdr:rowOff>
    </xdr:to>
    <xdr:sp macro="" textlink="">
      <xdr:nvSpPr>
        <xdr:cNvPr id="150" name="楕円 149"/>
        <xdr:cNvSpPr/>
      </xdr:nvSpPr>
      <xdr:spPr>
        <a:xfrm>
          <a:off x="1079500" y="98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143745</xdr:rowOff>
    </xdr:from>
    <xdr:ext cx="534377" cy="259045"/>
    <xdr:sp macro="" textlink="">
      <xdr:nvSpPr>
        <xdr:cNvPr id="151" name="テキスト ボックス 150"/>
        <xdr:cNvSpPr txBox="1"/>
      </xdr:nvSpPr>
      <xdr:spPr>
        <a:xfrm>
          <a:off x="863111" y="9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168160</xdr:rowOff>
    </xdr:from>
    <xdr:to>
      <xdr:col>24</xdr:col>
      <xdr:colOff>63500</xdr:colOff>
      <xdr:row>78</xdr:row>
      <xdr:rowOff>27298</xdr:rowOff>
    </xdr:to>
    <xdr:cxnSp macro="">
      <xdr:nvCxnSpPr>
        <xdr:cNvPr id="178" name="直線コネクタ 177"/>
        <xdr:cNvCxnSpPr/>
      </xdr:nvCxnSpPr>
      <xdr:spPr>
        <a:xfrm flipV="1">
          <a:off x="3797300" y="13369810"/>
          <a:ext cx="8382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27298</xdr:rowOff>
    </xdr:from>
    <xdr:to>
      <xdr:col>19</xdr:col>
      <xdr:colOff>177800</xdr:colOff>
      <xdr:row>78</xdr:row>
      <xdr:rowOff>29104</xdr:rowOff>
    </xdr:to>
    <xdr:cxnSp macro="">
      <xdr:nvCxnSpPr>
        <xdr:cNvPr id="181" name="直線コネクタ 180"/>
        <xdr:cNvCxnSpPr/>
      </xdr:nvCxnSpPr>
      <xdr:spPr>
        <a:xfrm flipV="1">
          <a:off x="2908300" y="13400398"/>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18907</xdr:rowOff>
    </xdr:from>
    <xdr:to>
      <xdr:col>15</xdr:col>
      <xdr:colOff>50800</xdr:colOff>
      <xdr:row>78</xdr:row>
      <xdr:rowOff>29104</xdr:rowOff>
    </xdr:to>
    <xdr:cxnSp macro="">
      <xdr:nvCxnSpPr>
        <xdr:cNvPr id="184" name="直線コネクタ 183"/>
        <xdr:cNvCxnSpPr/>
      </xdr:nvCxnSpPr>
      <xdr:spPr>
        <a:xfrm>
          <a:off x="2019300" y="13392007"/>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18907</xdr:rowOff>
    </xdr:from>
    <xdr:to>
      <xdr:col>10</xdr:col>
      <xdr:colOff>114300</xdr:colOff>
      <xdr:row>78</xdr:row>
      <xdr:rowOff>36350</xdr:rowOff>
    </xdr:to>
    <xdr:cxnSp macro="">
      <xdr:nvCxnSpPr>
        <xdr:cNvPr id="187" name="直線コネクタ 186"/>
        <xdr:cNvCxnSpPr/>
      </xdr:nvCxnSpPr>
      <xdr:spPr>
        <a:xfrm flipV="1">
          <a:off x="1130300" y="13392007"/>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117360</xdr:rowOff>
    </xdr:from>
    <xdr:to>
      <xdr:col>24</xdr:col>
      <xdr:colOff>114300</xdr:colOff>
      <xdr:row>78</xdr:row>
      <xdr:rowOff>47510</xdr:rowOff>
    </xdr:to>
    <xdr:sp macro="" textlink="">
      <xdr:nvSpPr>
        <xdr:cNvPr id="197" name="楕円 196"/>
        <xdr:cNvSpPr/>
      </xdr:nvSpPr>
      <xdr:spPr>
        <a:xfrm>
          <a:off x="4584700" y="13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53747</xdr:rowOff>
    </xdr:from>
    <xdr:ext cx="469744" cy="259045"/>
    <xdr:sp macro="" textlink="">
      <xdr:nvSpPr>
        <xdr:cNvPr id="198" name="維持補修費該当値テキスト"/>
        <xdr:cNvSpPr txBox="1"/>
      </xdr:nvSpPr>
      <xdr:spPr>
        <a:xfrm>
          <a:off x="4686300" y="1325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147948</xdr:rowOff>
    </xdr:from>
    <xdr:to>
      <xdr:col>20</xdr:col>
      <xdr:colOff>38100</xdr:colOff>
      <xdr:row>78</xdr:row>
      <xdr:rowOff>78098</xdr:rowOff>
    </xdr:to>
    <xdr:sp macro="" textlink="">
      <xdr:nvSpPr>
        <xdr:cNvPr id="199" name="楕円 198"/>
        <xdr:cNvSpPr/>
      </xdr:nvSpPr>
      <xdr:spPr>
        <a:xfrm>
          <a:off x="3746500" y="133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69225</xdr:rowOff>
    </xdr:from>
    <xdr:ext cx="469744" cy="259045"/>
    <xdr:sp macro="" textlink="">
      <xdr:nvSpPr>
        <xdr:cNvPr id="200" name="テキスト ボックス 199"/>
        <xdr:cNvSpPr txBox="1"/>
      </xdr:nvSpPr>
      <xdr:spPr>
        <a:xfrm>
          <a:off x="3562428" y="1344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149754</xdr:rowOff>
    </xdr:from>
    <xdr:to>
      <xdr:col>15</xdr:col>
      <xdr:colOff>101600</xdr:colOff>
      <xdr:row>78</xdr:row>
      <xdr:rowOff>79904</xdr:rowOff>
    </xdr:to>
    <xdr:sp macro="" textlink="">
      <xdr:nvSpPr>
        <xdr:cNvPr id="201" name="楕円 200"/>
        <xdr:cNvSpPr/>
      </xdr:nvSpPr>
      <xdr:spPr>
        <a:xfrm>
          <a:off x="2857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71031</xdr:rowOff>
    </xdr:from>
    <xdr:ext cx="469744" cy="259045"/>
    <xdr:sp macro="" textlink="">
      <xdr:nvSpPr>
        <xdr:cNvPr id="202" name="テキスト ボックス 201"/>
        <xdr:cNvSpPr txBox="1"/>
      </xdr:nvSpPr>
      <xdr:spPr>
        <a:xfrm>
          <a:off x="2673428" y="1344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139557</xdr:rowOff>
    </xdr:from>
    <xdr:to>
      <xdr:col>10</xdr:col>
      <xdr:colOff>165100</xdr:colOff>
      <xdr:row>78</xdr:row>
      <xdr:rowOff>69707</xdr:rowOff>
    </xdr:to>
    <xdr:sp macro="" textlink="">
      <xdr:nvSpPr>
        <xdr:cNvPr id="203" name="楕円 202"/>
        <xdr:cNvSpPr/>
      </xdr:nvSpPr>
      <xdr:spPr>
        <a:xfrm>
          <a:off x="1968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60834</xdr:rowOff>
    </xdr:from>
    <xdr:ext cx="469744" cy="259045"/>
    <xdr:sp macro="" textlink="">
      <xdr:nvSpPr>
        <xdr:cNvPr id="204" name="テキスト ボックス 203"/>
        <xdr:cNvSpPr txBox="1"/>
      </xdr:nvSpPr>
      <xdr:spPr>
        <a:xfrm>
          <a:off x="1784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157000</xdr:rowOff>
    </xdr:from>
    <xdr:to>
      <xdr:col>6</xdr:col>
      <xdr:colOff>38100</xdr:colOff>
      <xdr:row>78</xdr:row>
      <xdr:rowOff>87150</xdr:rowOff>
    </xdr:to>
    <xdr:sp macro="" textlink="">
      <xdr:nvSpPr>
        <xdr:cNvPr id="205" name="楕円 204"/>
        <xdr:cNvSpPr/>
      </xdr:nvSpPr>
      <xdr:spPr>
        <a:xfrm>
          <a:off x="1079500" y="133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78277</xdr:rowOff>
    </xdr:from>
    <xdr:ext cx="469744" cy="259045"/>
    <xdr:sp macro="" textlink="">
      <xdr:nvSpPr>
        <xdr:cNvPr id="206" name="テキスト ボックス 205"/>
        <xdr:cNvSpPr txBox="1"/>
      </xdr:nvSpPr>
      <xdr:spPr>
        <a:xfrm>
          <a:off x="895428" y="134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146425</xdr:rowOff>
    </xdr:from>
    <xdr:to>
      <xdr:col>24</xdr:col>
      <xdr:colOff>63500</xdr:colOff>
      <xdr:row>92</xdr:row>
      <xdr:rowOff>165933</xdr:rowOff>
    </xdr:to>
    <xdr:cxnSp macro="">
      <xdr:nvCxnSpPr>
        <xdr:cNvPr id="236" name="直線コネクタ 235"/>
        <xdr:cNvCxnSpPr/>
      </xdr:nvCxnSpPr>
      <xdr:spPr>
        <a:xfrm flipV="1">
          <a:off x="3797300" y="15919825"/>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165933</xdr:rowOff>
    </xdr:from>
    <xdr:to>
      <xdr:col>19</xdr:col>
      <xdr:colOff>177800</xdr:colOff>
      <xdr:row>93</xdr:row>
      <xdr:rowOff>25457</xdr:rowOff>
    </xdr:to>
    <xdr:cxnSp macro="">
      <xdr:nvCxnSpPr>
        <xdr:cNvPr id="239" name="直線コネクタ 238"/>
        <xdr:cNvCxnSpPr/>
      </xdr:nvCxnSpPr>
      <xdr:spPr>
        <a:xfrm flipV="1">
          <a:off x="2908300" y="15939333"/>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168636</xdr:rowOff>
    </xdr:from>
    <xdr:to>
      <xdr:col>15</xdr:col>
      <xdr:colOff>50800</xdr:colOff>
      <xdr:row>93</xdr:row>
      <xdr:rowOff>25457</xdr:rowOff>
    </xdr:to>
    <xdr:cxnSp macro="">
      <xdr:nvCxnSpPr>
        <xdr:cNvPr id="242" name="直線コネクタ 241"/>
        <xdr:cNvCxnSpPr/>
      </xdr:nvCxnSpPr>
      <xdr:spPr>
        <a:xfrm>
          <a:off x="2019300" y="15942036"/>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168636</xdr:rowOff>
    </xdr:from>
    <xdr:to>
      <xdr:col>10</xdr:col>
      <xdr:colOff>114300</xdr:colOff>
      <xdr:row>93</xdr:row>
      <xdr:rowOff>3321</xdr:rowOff>
    </xdr:to>
    <xdr:cxnSp macro="">
      <xdr:nvCxnSpPr>
        <xdr:cNvPr id="245" name="直線コネクタ 244"/>
        <xdr:cNvCxnSpPr/>
      </xdr:nvCxnSpPr>
      <xdr:spPr>
        <a:xfrm flipV="1">
          <a:off x="1130300" y="15942036"/>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95625</xdr:rowOff>
    </xdr:from>
    <xdr:to>
      <xdr:col>24</xdr:col>
      <xdr:colOff>114300</xdr:colOff>
      <xdr:row>93</xdr:row>
      <xdr:rowOff>25775</xdr:rowOff>
    </xdr:to>
    <xdr:sp macro="" textlink="">
      <xdr:nvSpPr>
        <xdr:cNvPr id="255" name="楕円 254"/>
        <xdr:cNvSpPr/>
      </xdr:nvSpPr>
      <xdr:spPr>
        <a:xfrm>
          <a:off x="4584700" y="158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118502</xdr:rowOff>
    </xdr:from>
    <xdr:ext cx="534377" cy="259045"/>
    <xdr:sp macro="" textlink="">
      <xdr:nvSpPr>
        <xdr:cNvPr id="256" name="扶助費該当値テキスト"/>
        <xdr:cNvSpPr txBox="1"/>
      </xdr:nvSpPr>
      <xdr:spPr>
        <a:xfrm>
          <a:off x="4686300" y="157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115133</xdr:rowOff>
    </xdr:from>
    <xdr:to>
      <xdr:col>20</xdr:col>
      <xdr:colOff>38100</xdr:colOff>
      <xdr:row>93</xdr:row>
      <xdr:rowOff>45283</xdr:rowOff>
    </xdr:to>
    <xdr:sp macro="" textlink="">
      <xdr:nvSpPr>
        <xdr:cNvPr id="257" name="楕円 256"/>
        <xdr:cNvSpPr/>
      </xdr:nvSpPr>
      <xdr:spPr>
        <a:xfrm>
          <a:off x="3746500" y="158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61810</xdr:rowOff>
    </xdr:from>
    <xdr:ext cx="534377" cy="259045"/>
    <xdr:sp macro="" textlink="">
      <xdr:nvSpPr>
        <xdr:cNvPr id="258" name="テキスト ボックス 257"/>
        <xdr:cNvSpPr txBox="1"/>
      </xdr:nvSpPr>
      <xdr:spPr>
        <a:xfrm>
          <a:off x="3530111" y="156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146107</xdr:rowOff>
    </xdr:from>
    <xdr:to>
      <xdr:col>15</xdr:col>
      <xdr:colOff>101600</xdr:colOff>
      <xdr:row>93</xdr:row>
      <xdr:rowOff>76257</xdr:rowOff>
    </xdr:to>
    <xdr:sp macro="" textlink="">
      <xdr:nvSpPr>
        <xdr:cNvPr id="259" name="楕円 258"/>
        <xdr:cNvSpPr/>
      </xdr:nvSpPr>
      <xdr:spPr>
        <a:xfrm>
          <a:off x="2857500" y="159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92784</xdr:rowOff>
    </xdr:from>
    <xdr:ext cx="534377" cy="259045"/>
    <xdr:sp macro="" textlink="">
      <xdr:nvSpPr>
        <xdr:cNvPr id="260" name="テキスト ボックス 259"/>
        <xdr:cNvSpPr txBox="1"/>
      </xdr:nvSpPr>
      <xdr:spPr>
        <a:xfrm>
          <a:off x="2641111" y="156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117836</xdr:rowOff>
    </xdr:from>
    <xdr:to>
      <xdr:col>10</xdr:col>
      <xdr:colOff>165100</xdr:colOff>
      <xdr:row>93</xdr:row>
      <xdr:rowOff>47986</xdr:rowOff>
    </xdr:to>
    <xdr:sp macro="" textlink="">
      <xdr:nvSpPr>
        <xdr:cNvPr id="261" name="楕円 260"/>
        <xdr:cNvSpPr/>
      </xdr:nvSpPr>
      <xdr:spPr>
        <a:xfrm>
          <a:off x="1968500" y="158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64513</xdr:rowOff>
    </xdr:from>
    <xdr:ext cx="534377" cy="259045"/>
    <xdr:sp macro="" textlink="">
      <xdr:nvSpPr>
        <xdr:cNvPr id="262" name="テキスト ボックス 261"/>
        <xdr:cNvSpPr txBox="1"/>
      </xdr:nvSpPr>
      <xdr:spPr>
        <a:xfrm>
          <a:off x="1752111" y="156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123971</xdr:rowOff>
    </xdr:from>
    <xdr:to>
      <xdr:col>6</xdr:col>
      <xdr:colOff>38100</xdr:colOff>
      <xdr:row>93</xdr:row>
      <xdr:rowOff>54121</xdr:rowOff>
    </xdr:to>
    <xdr:sp macro="" textlink="">
      <xdr:nvSpPr>
        <xdr:cNvPr id="263" name="楕円 262"/>
        <xdr:cNvSpPr/>
      </xdr:nvSpPr>
      <xdr:spPr>
        <a:xfrm>
          <a:off x="1079500" y="158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70648</xdr:rowOff>
    </xdr:from>
    <xdr:ext cx="534377" cy="259045"/>
    <xdr:sp macro="" textlink="">
      <xdr:nvSpPr>
        <xdr:cNvPr id="264" name="テキスト ボックス 263"/>
        <xdr:cNvSpPr txBox="1"/>
      </xdr:nvSpPr>
      <xdr:spPr>
        <a:xfrm>
          <a:off x="863111" y="156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56852</xdr:rowOff>
    </xdr:from>
    <xdr:to>
      <xdr:col>55</xdr:col>
      <xdr:colOff>0</xdr:colOff>
      <xdr:row>38</xdr:row>
      <xdr:rowOff>8373</xdr:rowOff>
    </xdr:to>
    <xdr:cxnSp macro="">
      <xdr:nvCxnSpPr>
        <xdr:cNvPr id="293" name="直線コネクタ 292"/>
        <xdr:cNvCxnSpPr/>
      </xdr:nvCxnSpPr>
      <xdr:spPr>
        <a:xfrm flipV="1">
          <a:off x="9639300" y="6057602"/>
          <a:ext cx="838200" cy="46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8373</xdr:rowOff>
    </xdr:from>
    <xdr:to>
      <xdr:col>50</xdr:col>
      <xdr:colOff>114300</xdr:colOff>
      <xdr:row>38</xdr:row>
      <xdr:rowOff>21788</xdr:rowOff>
    </xdr:to>
    <xdr:cxnSp macro="">
      <xdr:nvCxnSpPr>
        <xdr:cNvPr id="296" name="直線コネクタ 295"/>
        <xdr:cNvCxnSpPr/>
      </xdr:nvCxnSpPr>
      <xdr:spPr>
        <a:xfrm flipV="1">
          <a:off x="8750300" y="6523473"/>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21788</xdr:rowOff>
    </xdr:from>
    <xdr:to>
      <xdr:col>45</xdr:col>
      <xdr:colOff>177800</xdr:colOff>
      <xdr:row>38</xdr:row>
      <xdr:rowOff>46919</xdr:rowOff>
    </xdr:to>
    <xdr:cxnSp macro="">
      <xdr:nvCxnSpPr>
        <xdr:cNvPr id="299" name="直線コネクタ 298"/>
        <xdr:cNvCxnSpPr/>
      </xdr:nvCxnSpPr>
      <xdr:spPr>
        <a:xfrm flipV="1">
          <a:off x="7861300" y="6536888"/>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45620</xdr:rowOff>
    </xdr:from>
    <xdr:to>
      <xdr:col>41</xdr:col>
      <xdr:colOff>50800</xdr:colOff>
      <xdr:row>38</xdr:row>
      <xdr:rowOff>46919</xdr:rowOff>
    </xdr:to>
    <xdr:cxnSp macro="">
      <xdr:nvCxnSpPr>
        <xdr:cNvPr id="302" name="直線コネクタ 301"/>
        <xdr:cNvCxnSpPr/>
      </xdr:nvCxnSpPr>
      <xdr:spPr>
        <a:xfrm>
          <a:off x="6972300" y="6560720"/>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6052</xdr:rowOff>
    </xdr:from>
    <xdr:to>
      <xdr:col>55</xdr:col>
      <xdr:colOff>50800</xdr:colOff>
      <xdr:row>35</xdr:row>
      <xdr:rowOff>107652</xdr:rowOff>
    </xdr:to>
    <xdr:sp macro="" textlink="">
      <xdr:nvSpPr>
        <xdr:cNvPr id="312" name="楕円 311"/>
        <xdr:cNvSpPr/>
      </xdr:nvSpPr>
      <xdr:spPr>
        <a:xfrm>
          <a:off x="10426700" y="6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155929</xdr:rowOff>
    </xdr:from>
    <xdr:ext cx="599010" cy="259045"/>
    <xdr:sp macro="" textlink="">
      <xdr:nvSpPr>
        <xdr:cNvPr id="313" name="補助費等該当値テキスト"/>
        <xdr:cNvSpPr txBox="1"/>
      </xdr:nvSpPr>
      <xdr:spPr>
        <a:xfrm>
          <a:off x="10528300" y="59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129023</xdr:rowOff>
    </xdr:from>
    <xdr:to>
      <xdr:col>50</xdr:col>
      <xdr:colOff>165100</xdr:colOff>
      <xdr:row>38</xdr:row>
      <xdr:rowOff>59173</xdr:rowOff>
    </xdr:to>
    <xdr:sp macro="" textlink="">
      <xdr:nvSpPr>
        <xdr:cNvPr id="314" name="楕円 313"/>
        <xdr:cNvSpPr/>
      </xdr:nvSpPr>
      <xdr:spPr>
        <a:xfrm>
          <a:off x="9588500" y="64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50300</xdr:rowOff>
    </xdr:from>
    <xdr:ext cx="534377" cy="259045"/>
    <xdr:sp macro="" textlink="">
      <xdr:nvSpPr>
        <xdr:cNvPr id="315" name="テキスト ボックス 314"/>
        <xdr:cNvSpPr txBox="1"/>
      </xdr:nvSpPr>
      <xdr:spPr>
        <a:xfrm>
          <a:off x="9372111" y="65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142438</xdr:rowOff>
    </xdr:from>
    <xdr:to>
      <xdr:col>46</xdr:col>
      <xdr:colOff>38100</xdr:colOff>
      <xdr:row>38</xdr:row>
      <xdr:rowOff>72588</xdr:rowOff>
    </xdr:to>
    <xdr:sp macro="" textlink="">
      <xdr:nvSpPr>
        <xdr:cNvPr id="316" name="楕円 315"/>
        <xdr:cNvSpPr/>
      </xdr:nvSpPr>
      <xdr:spPr>
        <a:xfrm>
          <a:off x="8699500" y="64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63715</xdr:rowOff>
    </xdr:from>
    <xdr:ext cx="534377" cy="259045"/>
    <xdr:sp macro="" textlink="">
      <xdr:nvSpPr>
        <xdr:cNvPr id="317" name="テキスト ボックス 316"/>
        <xdr:cNvSpPr txBox="1"/>
      </xdr:nvSpPr>
      <xdr:spPr>
        <a:xfrm>
          <a:off x="8483111" y="65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167569</xdr:rowOff>
    </xdr:from>
    <xdr:to>
      <xdr:col>41</xdr:col>
      <xdr:colOff>101600</xdr:colOff>
      <xdr:row>38</xdr:row>
      <xdr:rowOff>97719</xdr:rowOff>
    </xdr:to>
    <xdr:sp macro="" textlink="">
      <xdr:nvSpPr>
        <xdr:cNvPr id="318" name="楕円 317"/>
        <xdr:cNvSpPr/>
      </xdr:nvSpPr>
      <xdr:spPr>
        <a:xfrm>
          <a:off x="7810500" y="65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88846</xdr:rowOff>
    </xdr:from>
    <xdr:ext cx="534377" cy="259045"/>
    <xdr:sp macro="" textlink="">
      <xdr:nvSpPr>
        <xdr:cNvPr id="319" name="テキスト ボックス 318"/>
        <xdr:cNvSpPr txBox="1"/>
      </xdr:nvSpPr>
      <xdr:spPr>
        <a:xfrm>
          <a:off x="7594111" y="66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166270</xdr:rowOff>
    </xdr:from>
    <xdr:to>
      <xdr:col>36</xdr:col>
      <xdr:colOff>165100</xdr:colOff>
      <xdr:row>38</xdr:row>
      <xdr:rowOff>96420</xdr:rowOff>
    </xdr:to>
    <xdr:sp macro="" textlink="">
      <xdr:nvSpPr>
        <xdr:cNvPr id="320" name="楕円 319"/>
        <xdr:cNvSpPr/>
      </xdr:nvSpPr>
      <xdr:spPr>
        <a:xfrm>
          <a:off x="6921500" y="65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87547</xdr:rowOff>
    </xdr:from>
    <xdr:ext cx="534377" cy="259045"/>
    <xdr:sp macro="" textlink="">
      <xdr:nvSpPr>
        <xdr:cNvPr id="321" name="テキスト ボックス 320"/>
        <xdr:cNvSpPr txBox="1"/>
      </xdr:nvSpPr>
      <xdr:spPr>
        <a:xfrm>
          <a:off x="6705111" y="660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74572</xdr:rowOff>
    </xdr:from>
    <xdr:to>
      <xdr:col>55</xdr:col>
      <xdr:colOff>0</xdr:colOff>
      <xdr:row>57</xdr:row>
      <xdr:rowOff>9068</xdr:rowOff>
    </xdr:to>
    <xdr:cxnSp macro="">
      <xdr:nvCxnSpPr>
        <xdr:cNvPr id="348" name="直線コネクタ 347"/>
        <xdr:cNvCxnSpPr/>
      </xdr:nvCxnSpPr>
      <xdr:spPr>
        <a:xfrm flipV="1">
          <a:off x="9639300" y="9675772"/>
          <a:ext cx="838200" cy="10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9068</xdr:rowOff>
    </xdr:from>
    <xdr:to>
      <xdr:col>50</xdr:col>
      <xdr:colOff>114300</xdr:colOff>
      <xdr:row>57</xdr:row>
      <xdr:rowOff>99649</xdr:rowOff>
    </xdr:to>
    <xdr:cxnSp macro="">
      <xdr:nvCxnSpPr>
        <xdr:cNvPr id="351" name="直線コネクタ 350"/>
        <xdr:cNvCxnSpPr/>
      </xdr:nvCxnSpPr>
      <xdr:spPr>
        <a:xfrm flipV="1">
          <a:off x="8750300" y="9781718"/>
          <a:ext cx="889000" cy="9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27091</xdr:rowOff>
    </xdr:from>
    <xdr:to>
      <xdr:col>45</xdr:col>
      <xdr:colOff>177800</xdr:colOff>
      <xdr:row>57</xdr:row>
      <xdr:rowOff>99649</xdr:rowOff>
    </xdr:to>
    <xdr:cxnSp macro="">
      <xdr:nvCxnSpPr>
        <xdr:cNvPr id="354" name="直線コネクタ 353"/>
        <xdr:cNvCxnSpPr/>
      </xdr:nvCxnSpPr>
      <xdr:spPr>
        <a:xfrm>
          <a:off x="7861300" y="9799741"/>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160987</xdr:rowOff>
    </xdr:from>
    <xdr:to>
      <xdr:col>41</xdr:col>
      <xdr:colOff>50800</xdr:colOff>
      <xdr:row>57</xdr:row>
      <xdr:rowOff>27091</xdr:rowOff>
    </xdr:to>
    <xdr:cxnSp macro="">
      <xdr:nvCxnSpPr>
        <xdr:cNvPr id="357" name="直線コネクタ 356"/>
        <xdr:cNvCxnSpPr/>
      </xdr:nvCxnSpPr>
      <xdr:spPr>
        <a:xfrm>
          <a:off x="6972300" y="9762187"/>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23772</xdr:rowOff>
    </xdr:from>
    <xdr:to>
      <xdr:col>55</xdr:col>
      <xdr:colOff>50800</xdr:colOff>
      <xdr:row>56</xdr:row>
      <xdr:rowOff>125372</xdr:rowOff>
    </xdr:to>
    <xdr:sp macro="" textlink="">
      <xdr:nvSpPr>
        <xdr:cNvPr id="367" name="楕円 366"/>
        <xdr:cNvSpPr/>
      </xdr:nvSpPr>
      <xdr:spPr>
        <a:xfrm>
          <a:off x="10426700" y="96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46649</xdr:rowOff>
    </xdr:from>
    <xdr:ext cx="534377" cy="259045"/>
    <xdr:sp macro="" textlink="">
      <xdr:nvSpPr>
        <xdr:cNvPr id="368" name="普通建設事業費該当値テキスト"/>
        <xdr:cNvSpPr txBox="1"/>
      </xdr:nvSpPr>
      <xdr:spPr>
        <a:xfrm>
          <a:off x="10528300" y="947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129718</xdr:rowOff>
    </xdr:from>
    <xdr:to>
      <xdr:col>50</xdr:col>
      <xdr:colOff>165100</xdr:colOff>
      <xdr:row>57</xdr:row>
      <xdr:rowOff>59868</xdr:rowOff>
    </xdr:to>
    <xdr:sp macro="" textlink="">
      <xdr:nvSpPr>
        <xdr:cNvPr id="369" name="楕円 368"/>
        <xdr:cNvSpPr/>
      </xdr:nvSpPr>
      <xdr:spPr>
        <a:xfrm>
          <a:off x="9588500" y="97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50995</xdr:rowOff>
    </xdr:from>
    <xdr:ext cx="534377" cy="259045"/>
    <xdr:sp macro="" textlink="">
      <xdr:nvSpPr>
        <xdr:cNvPr id="370" name="テキスト ボックス 369"/>
        <xdr:cNvSpPr txBox="1"/>
      </xdr:nvSpPr>
      <xdr:spPr>
        <a:xfrm>
          <a:off x="9372111" y="98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48849</xdr:rowOff>
    </xdr:from>
    <xdr:to>
      <xdr:col>46</xdr:col>
      <xdr:colOff>38100</xdr:colOff>
      <xdr:row>57</xdr:row>
      <xdr:rowOff>150449</xdr:rowOff>
    </xdr:to>
    <xdr:sp macro="" textlink="">
      <xdr:nvSpPr>
        <xdr:cNvPr id="371" name="楕円 370"/>
        <xdr:cNvSpPr/>
      </xdr:nvSpPr>
      <xdr:spPr>
        <a:xfrm>
          <a:off x="8699500" y="98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141576</xdr:rowOff>
    </xdr:from>
    <xdr:ext cx="534377" cy="259045"/>
    <xdr:sp macro="" textlink="">
      <xdr:nvSpPr>
        <xdr:cNvPr id="372" name="テキスト ボックス 371"/>
        <xdr:cNvSpPr txBox="1"/>
      </xdr:nvSpPr>
      <xdr:spPr>
        <a:xfrm>
          <a:off x="8483111" y="991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147741</xdr:rowOff>
    </xdr:from>
    <xdr:to>
      <xdr:col>41</xdr:col>
      <xdr:colOff>101600</xdr:colOff>
      <xdr:row>57</xdr:row>
      <xdr:rowOff>77891</xdr:rowOff>
    </xdr:to>
    <xdr:sp macro="" textlink="">
      <xdr:nvSpPr>
        <xdr:cNvPr id="373" name="楕円 372"/>
        <xdr:cNvSpPr/>
      </xdr:nvSpPr>
      <xdr:spPr>
        <a:xfrm>
          <a:off x="7810500" y="97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69018</xdr:rowOff>
    </xdr:from>
    <xdr:ext cx="534377" cy="259045"/>
    <xdr:sp macro="" textlink="">
      <xdr:nvSpPr>
        <xdr:cNvPr id="374" name="テキスト ボックス 373"/>
        <xdr:cNvSpPr txBox="1"/>
      </xdr:nvSpPr>
      <xdr:spPr>
        <a:xfrm>
          <a:off x="7594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110187</xdr:rowOff>
    </xdr:from>
    <xdr:to>
      <xdr:col>36</xdr:col>
      <xdr:colOff>165100</xdr:colOff>
      <xdr:row>57</xdr:row>
      <xdr:rowOff>40337</xdr:rowOff>
    </xdr:to>
    <xdr:sp macro="" textlink="">
      <xdr:nvSpPr>
        <xdr:cNvPr id="375" name="楕円 374"/>
        <xdr:cNvSpPr/>
      </xdr:nvSpPr>
      <xdr:spPr>
        <a:xfrm>
          <a:off x="6921500" y="97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56864</xdr:rowOff>
    </xdr:from>
    <xdr:ext cx="534377" cy="259045"/>
    <xdr:sp macro="" textlink="">
      <xdr:nvSpPr>
        <xdr:cNvPr id="376" name="テキスト ボックス 375"/>
        <xdr:cNvSpPr txBox="1"/>
      </xdr:nvSpPr>
      <xdr:spPr>
        <a:xfrm>
          <a:off x="6705111" y="948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100901</xdr:rowOff>
    </xdr:from>
    <xdr:to>
      <xdr:col>55</xdr:col>
      <xdr:colOff>0</xdr:colOff>
      <xdr:row>79</xdr:row>
      <xdr:rowOff>22479</xdr:rowOff>
    </xdr:to>
    <xdr:cxnSp macro="">
      <xdr:nvCxnSpPr>
        <xdr:cNvPr id="405" name="直線コネクタ 404"/>
        <xdr:cNvCxnSpPr/>
      </xdr:nvCxnSpPr>
      <xdr:spPr>
        <a:xfrm>
          <a:off x="9639300" y="13474001"/>
          <a:ext cx="838200" cy="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100901</xdr:rowOff>
    </xdr:from>
    <xdr:to>
      <xdr:col>50</xdr:col>
      <xdr:colOff>114300</xdr:colOff>
      <xdr:row>79</xdr:row>
      <xdr:rowOff>44120</xdr:rowOff>
    </xdr:to>
    <xdr:cxnSp macro="">
      <xdr:nvCxnSpPr>
        <xdr:cNvPr id="408" name="直線コネクタ 407"/>
        <xdr:cNvCxnSpPr/>
      </xdr:nvCxnSpPr>
      <xdr:spPr>
        <a:xfrm flipV="1">
          <a:off x="8750300" y="13474001"/>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43790</xdr:rowOff>
    </xdr:from>
    <xdr:to>
      <xdr:col>45</xdr:col>
      <xdr:colOff>177800</xdr:colOff>
      <xdr:row>79</xdr:row>
      <xdr:rowOff>44120</xdr:rowOff>
    </xdr:to>
    <xdr:cxnSp macro="">
      <xdr:nvCxnSpPr>
        <xdr:cNvPr id="411" name="直線コネクタ 410"/>
        <xdr:cNvCxnSpPr/>
      </xdr:nvCxnSpPr>
      <xdr:spPr>
        <a:xfrm>
          <a:off x="7861300" y="1358834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35027</xdr:rowOff>
    </xdr:from>
    <xdr:to>
      <xdr:col>41</xdr:col>
      <xdr:colOff>50800</xdr:colOff>
      <xdr:row>79</xdr:row>
      <xdr:rowOff>43790</xdr:rowOff>
    </xdr:to>
    <xdr:cxnSp macro="">
      <xdr:nvCxnSpPr>
        <xdr:cNvPr id="414" name="直線コネクタ 413"/>
        <xdr:cNvCxnSpPr/>
      </xdr:nvCxnSpPr>
      <xdr:spPr>
        <a:xfrm>
          <a:off x="6972300" y="1357957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143129</xdr:rowOff>
    </xdr:from>
    <xdr:to>
      <xdr:col>55</xdr:col>
      <xdr:colOff>50800</xdr:colOff>
      <xdr:row>79</xdr:row>
      <xdr:rowOff>73279</xdr:rowOff>
    </xdr:to>
    <xdr:sp macro="" textlink="">
      <xdr:nvSpPr>
        <xdr:cNvPr id="424" name="楕円 423"/>
        <xdr:cNvSpPr/>
      </xdr:nvSpPr>
      <xdr:spPr>
        <a:xfrm>
          <a:off x="10426700" y="135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58056</xdr:rowOff>
    </xdr:from>
    <xdr:ext cx="469744" cy="259045"/>
    <xdr:sp macro="" textlink="">
      <xdr:nvSpPr>
        <xdr:cNvPr id="425" name="普通建設事業費 （ うち新規整備　）該当値テキスト"/>
        <xdr:cNvSpPr txBox="1"/>
      </xdr:nvSpPr>
      <xdr:spPr>
        <a:xfrm>
          <a:off x="10528300" y="134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50101</xdr:rowOff>
    </xdr:from>
    <xdr:to>
      <xdr:col>50</xdr:col>
      <xdr:colOff>165100</xdr:colOff>
      <xdr:row>78</xdr:row>
      <xdr:rowOff>151701</xdr:rowOff>
    </xdr:to>
    <xdr:sp macro="" textlink="">
      <xdr:nvSpPr>
        <xdr:cNvPr id="426" name="楕円 425"/>
        <xdr:cNvSpPr/>
      </xdr:nvSpPr>
      <xdr:spPr>
        <a:xfrm>
          <a:off x="9588500" y="1342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142828</xdr:rowOff>
    </xdr:from>
    <xdr:ext cx="469744" cy="259045"/>
    <xdr:sp macro="" textlink="">
      <xdr:nvSpPr>
        <xdr:cNvPr id="427" name="テキスト ボックス 426"/>
        <xdr:cNvSpPr txBox="1"/>
      </xdr:nvSpPr>
      <xdr:spPr>
        <a:xfrm>
          <a:off x="9404428" y="135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164770</xdr:rowOff>
    </xdr:from>
    <xdr:to>
      <xdr:col>46</xdr:col>
      <xdr:colOff>38100</xdr:colOff>
      <xdr:row>79</xdr:row>
      <xdr:rowOff>94920</xdr:rowOff>
    </xdr:to>
    <xdr:sp macro="" textlink="">
      <xdr:nvSpPr>
        <xdr:cNvPr id="428" name="楕円 427"/>
        <xdr:cNvSpPr/>
      </xdr:nvSpPr>
      <xdr:spPr>
        <a:xfrm>
          <a:off x="86995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86047</xdr:rowOff>
    </xdr:from>
    <xdr:ext cx="313932" cy="259045"/>
    <xdr:sp macro="" textlink="">
      <xdr:nvSpPr>
        <xdr:cNvPr id="429" name="テキスト ボックス 428"/>
        <xdr:cNvSpPr txBox="1"/>
      </xdr:nvSpPr>
      <xdr:spPr>
        <a:xfrm>
          <a:off x="8593333" y="13630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164440</xdr:rowOff>
    </xdr:from>
    <xdr:to>
      <xdr:col>41</xdr:col>
      <xdr:colOff>101600</xdr:colOff>
      <xdr:row>79</xdr:row>
      <xdr:rowOff>94590</xdr:rowOff>
    </xdr:to>
    <xdr:sp macro="" textlink="">
      <xdr:nvSpPr>
        <xdr:cNvPr id="430" name="楕円 429"/>
        <xdr:cNvSpPr/>
      </xdr:nvSpPr>
      <xdr:spPr>
        <a:xfrm>
          <a:off x="7810500" y="135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85717</xdr:rowOff>
    </xdr:from>
    <xdr:ext cx="313932" cy="259045"/>
    <xdr:sp macro="" textlink="">
      <xdr:nvSpPr>
        <xdr:cNvPr id="431" name="テキスト ボックス 430"/>
        <xdr:cNvSpPr txBox="1"/>
      </xdr:nvSpPr>
      <xdr:spPr>
        <a:xfrm>
          <a:off x="7704333" y="1363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155677</xdr:rowOff>
    </xdr:from>
    <xdr:to>
      <xdr:col>36</xdr:col>
      <xdr:colOff>165100</xdr:colOff>
      <xdr:row>79</xdr:row>
      <xdr:rowOff>85827</xdr:rowOff>
    </xdr:to>
    <xdr:sp macro="" textlink="">
      <xdr:nvSpPr>
        <xdr:cNvPr id="432" name="楕円 431"/>
        <xdr:cNvSpPr/>
      </xdr:nvSpPr>
      <xdr:spPr>
        <a:xfrm>
          <a:off x="6921500" y="13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76954</xdr:rowOff>
    </xdr:from>
    <xdr:ext cx="378565" cy="259045"/>
    <xdr:sp macro="" textlink="">
      <xdr:nvSpPr>
        <xdr:cNvPr id="433" name="テキスト ボックス 432"/>
        <xdr:cNvSpPr txBox="1"/>
      </xdr:nvSpPr>
      <xdr:spPr>
        <a:xfrm>
          <a:off x="6783017" y="13621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101752</xdr:rowOff>
    </xdr:from>
    <xdr:to>
      <xdr:col>55</xdr:col>
      <xdr:colOff>0</xdr:colOff>
      <xdr:row>97</xdr:row>
      <xdr:rowOff>94628</xdr:rowOff>
    </xdr:to>
    <xdr:cxnSp macro="">
      <xdr:nvCxnSpPr>
        <xdr:cNvPr id="462" name="直線コネクタ 461"/>
        <xdr:cNvCxnSpPr/>
      </xdr:nvCxnSpPr>
      <xdr:spPr>
        <a:xfrm flipV="1">
          <a:off x="9639300" y="16560952"/>
          <a:ext cx="838200" cy="1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94628</xdr:rowOff>
    </xdr:from>
    <xdr:to>
      <xdr:col>50</xdr:col>
      <xdr:colOff>114300</xdr:colOff>
      <xdr:row>97</xdr:row>
      <xdr:rowOff>104397</xdr:rowOff>
    </xdr:to>
    <xdr:cxnSp macro="">
      <xdr:nvCxnSpPr>
        <xdr:cNvPr id="465" name="直線コネクタ 464"/>
        <xdr:cNvCxnSpPr/>
      </xdr:nvCxnSpPr>
      <xdr:spPr>
        <a:xfrm flipV="1">
          <a:off x="8750300" y="16725278"/>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6739</xdr:rowOff>
    </xdr:from>
    <xdr:to>
      <xdr:col>45</xdr:col>
      <xdr:colOff>177800</xdr:colOff>
      <xdr:row>97</xdr:row>
      <xdr:rowOff>104397</xdr:rowOff>
    </xdr:to>
    <xdr:cxnSp macro="">
      <xdr:nvCxnSpPr>
        <xdr:cNvPr id="468" name="直線コネクタ 467"/>
        <xdr:cNvCxnSpPr/>
      </xdr:nvCxnSpPr>
      <xdr:spPr>
        <a:xfrm>
          <a:off x="7861300" y="16637389"/>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149447</xdr:rowOff>
    </xdr:from>
    <xdr:to>
      <xdr:col>41</xdr:col>
      <xdr:colOff>50800</xdr:colOff>
      <xdr:row>97</xdr:row>
      <xdr:rowOff>6739</xdr:rowOff>
    </xdr:to>
    <xdr:cxnSp macro="">
      <xdr:nvCxnSpPr>
        <xdr:cNvPr id="471" name="直線コネクタ 470"/>
        <xdr:cNvCxnSpPr/>
      </xdr:nvCxnSpPr>
      <xdr:spPr>
        <a:xfrm>
          <a:off x="6972300" y="16608647"/>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50952</xdr:rowOff>
    </xdr:from>
    <xdr:to>
      <xdr:col>55</xdr:col>
      <xdr:colOff>50800</xdr:colOff>
      <xdr:row>96</xdr:row>
      <xdr:rowOff>152552</xdr:rowOff>
    </xdr:to>
    <xdr:sp macro="" textlink="">
      <xdr:nvSpPr>
        <xdr:cNvPr id="481" name="楕円 480"/>
        <xdr:cNvSpPr/>
      </xdr:nvSpPr>
      <xdr:spPr>
        <a:xfrm>
          <a:off x="104267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73829</xdr:rowOff>
    </xdr:from>
    <xdr:ext cx="534377" cy="259045"/>
    <xdr:sp macro="" textlink="">
      <xdr:nvSpPr>
        <xdr:cNvPr id="482" name="普通建設事業費 （ うち更新整備　）該当値テキスト"/>
        <xdr:cNvSpPr txBox="1"/>
      </xdr:nvSpPr>
      <xdr:spPr>
        <a:xfrm>
          <a:off x="10528300" y="163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43828</xdr:rowOff>
    </xdr:from>
    <xdr:to>
      <xdr:col>50</xdr:col>
      <xdr:colOff>165100</xdr:colOff>
      <xdr:row>97</xdr:row>
      <xdr:rowOff>145428</xdr:rowOff>
    </xdr:to>
    <xdr:sp macro="" textlink="">
      <xdr:nvSpPr>
        <xdr:cNvPr id="483" name="楕円 482"/>
        <xdr:cNvSpPr/>
      </xdr:nvSpPr>
      <xdr:spPr>
        <a:xfrm>
          <a:off x="9588500" y="166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136555</xdr:rowOff>
    </xdr:from>
    <xdr:ext cx="534377" cy="259045"/>
    <xdr:sp macro="" textlink="">
      <xdr:nvSpPr>
        <xdr:cNvPr id="484" name="テキスト ボックス 483"/>
        <xdr:cNvSpPr txBox="1"/>
      </xdr:nvSpPr>
      <xdr:spPr>
        <a:xfrm>
          <a:off x="9372111" y="167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53597</xdr:rowOff>
    </xdr:from>
    <xdr:to>
      <xdr:col>46</xdr:col>
      <xdr:colOff>38100</xdr:colOff>
      <xdr:row>97</xdr:row>
      <xdr:rowOff>155197</xdr:rowOff>
    </xdr:to>
    <xdr:sp macro="" textlink="">
      <xdr:nvSpPr>
        <xdr:cNvPr id="485" name="楕円 484"/>
        <xdr:cNvSpPr/>
      </xdr:nvSpPr>
      <xdr:spPr>
        <a:xfrm>
          <a:off x="8699500" y="166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146324</xdr:rowOff>
    </xdr:from>
    <xdr:ext cx="534377" cy="259045"/>
    <xdr:sp macro="" textlink="">
      <xdr:nvSpPr>
        <xdr:cNvPr id="486" name="テキスト ボックス 485"/>
        <xdr:cNvSpPr txBox="1"/>
      </xdr:nvSpPr>
      <xdr:spPr>
        <a:xfrm>
          <a:off x="8483111" y="167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127389</xdr:rowOff>
    </xdr:from>
    <xdr:to>
      <xdr:col>41</xdr:col>
      <xdr:colOff>101600</xdr:colOff>
      <xdr:row>97</xdr:row>
      <xdr:rowOff>57539</xdr:rowOff>
    </xdr:to>
    <xdr:sp macro="" textlink="">
      <xdr:nvSpPr>
        <xdr:cNvPr id="487" name="楕円 486"/>
        <xdr:cNvSpPr/>
      </xdr:nvSpPr>
      <xdr:spPr>
        <a:xfrm>
          <a:off x="7810500" y="165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74066</xdr:rowOff>
    </xdr:from>
    <xdr:ext cx="534377" cy="259045"/>
    <xdr:sp macro="" textlink="">
      <xdr:nvSpPr>
        <xdr:cNvPr id="488" name="テキスト ボックス 487"/>
        <xdr:cNvSpPr txBox="1"/>
      </xdr:nvSpPr>
      <xdr:spPr>
        <a:xfrm>
          <a:off x="7594111" y="163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98647</xdr:rowOff>
    </xdr:from>
    <xdr:to>
      <xdr:col>36</xdr:col>
      <xdr:colOff>165100</xdr:colOff>
      <xdr:row>97</xdr:row>
      <xdr:rowOff>28797</xdr:rowOff>
    </xdr:to>
    <xdr:sp macro="" textlink="">
      <xdr:nvSpPr>
        <xdr:cNvPr id="489" name="楕円 488"/>
        <xdr:cNvSpPr/>
      </xdr:nvSpPr>
      <xdr:spPr>
        <a:xfrm>
          <a:off x="6921500" y="165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45324</xdr:rowOff>
    </xdr:from>
    <xdr:ext cx="534377" cy="259045"/>
    <xdr:sp macro="" textlink="">
      <xdr:nvSpPr>
        <xdr:cNvPr id="490" name="テキスト ボックス 489"/>
        <xdr:cNvSpPr txBox="1"/>
      </xdr:nvSpPr>
      <xdr:spPr>
        <a:xfrm>
          <a:off x="6705111" y="163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45822</xdr:rowOff>
    </xdr:from>
    <xdr:to>
      <xdr:col>85</xdr:col>
      <xdr:colOff>127000</xdr:colOff>
      <xdr:row>37</xdr:row>
      <xdr:rowOff>89179</xdr:rowOff>
    </xdr:to>
    <xdr:cxnSp macro="">
      <xdr:nvCxnSpPr>
        <xdr:cNvPr id="519" name="直線コネクタ 518"/>
        <xdr:cNvCxnSpPr/>
      </xdr:nvCxnSpPr>
      <xdr:spPr>
        <a:xfrm flipV="1">
          <a:off x="15481300" y="6389472"/>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84569</xdr:rowOff>
    </xdr:from>
    <xdr:to>
      <xdr:col>81</xdr:col>
      <xdr:colOff>50800</xdr:colOff>
      <xdr:row>37</xdr:row>
      <xdr:rowOff>89179</xdr:rowOff>
    </xdr:to>
    <xdr:cxnSp macro="">
      <xdr:nvCxnSpPr>
        <xdr:cNvPr id="522" name="直線コネクタ 521"/>
        <xdr:cNvCxnSpPr/>
      </xdr:nvCxnSpPr>
      <xdr:spPr>
        <a:xfrm>
          <a:off x="14592300" y="6428219"/>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84569</xdr:rowOff>
    </xdr:from>
    <xdr:to>
      <xdr:col>76</xdr:col>
      <xdr:colOff>114300</xdr:colOff>
      <xdr:row>38</xdr:row>
      <xdr:rowOff>161703</xdr:rowOff>
    </xdr:to>
    <xdr:cxnSp macro="">
      <xdr:nvCxnSpPr>
        <xdr:cNvPr id="525" name="直線コネクタ 524"/>
        <xdr:cNvCxnSpPr/>
      </xdr:nvCxnSpPr>
      <xdr:spPr>
        <a:xfrm flipV="1">
          <a:off x="13703300" y="6428219"/>
          <a:ext cx="889000" cy="24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151473</xdr:rowOff>
    </xdr:from>
    <xdr:to>
      <xdr:col>71</xdr:col>
      <xdr:colOff>177800</xdr:colOff>
      <xdr:row>38</xdr:row>
      <xdr:rowOff>161703</xdr:rowOff>
    </xdr:to>
    <xdr:cxnSp macro="">
      <xdr:nvCxnSpPr>
        <xdr:cNvPr id="528" name="直線コネクタ 527"/>
        <xdr:cNvCxnSpPr/>
      </xdr:nvCxnSpPr>
      <xdr:spPr>
        <a:xfrm>
          <a:off x="12814300" y="6666573"/>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166472</xdr:rowOff>
    </xdr:from>
    <xdr:to>
      <xdr:col>85</xdr:col>
      <xdr:colOff>177800</xdr:colOff>
      <xdr:row>37</xdr:row>
      <xdr:rowOff>96622</xdr:rowOff>
    </xdr:to>
    <xdr:sp macro="" textlink="">
      <xdr:nvSpPr>
        <xdr:cNvPr id="538" name="楕円 537"/>
        <xdr:cNvSpPr/>
      </xdr:nvSpPr>
      <xdr:spPr>
        <a:xfrm>
          <a:off x="16268700" y="63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17899</xdr:rowOff>
    </xdr:from>
    <xdr:ext cx="534377" cy="259045"/>
    <xdr:sp macro="" textlink="">
      <xdr:nvSpPr>
        <xdr:cNvPr id="539" name="災害復旧事業費該当値テキスト"/>
        <xdr:cNvSpPr txBox="1"/>
      </xdr:nvSpPr>
      <xdr:spPr>
        <a:xfrm>
          <a:off x="16370300" y="619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38379</xdr:rowOff>
    </xdr:from>
    <xdr:to>
      <xdr:col>81</xdr:col>
      <xdr:colOff>101600</xdr:colOff>
      <xdr:row>37</xdr:row>
      <xdr:rowOff>139979</xdr:rowOff>
    </xdr:to>
    <xdr:sp macro="" textlink="">
      <xdr:nvSpPr>
        <xdr:cNvPr id="540" name="楕円 539"/>
        <xdr:cNvSpPr/>
      </xdr:nvSpPr>
      <xdr:spPr>
        <a:xfrm>
          <a:off x="15430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156506</xdr:rowOff>
    </xdr:from>
    <xdr:ext cx="534377" cy="259045"/>
    <xdr:sp macro="" textlink="">
      <xdr:nvSpPr>
        <xdr:cNvPr id="541" name="テキスト ボックス 540"/>
        <xdr:cNvSpPr txBox="1"/>
      </xdr:nvSpPr>
      <xdr:spPr>
        <a:xfrm>
          <a:off x="15214111" y="61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33769</xdr:rowOff>
    </xdr:from>
    <xdr:to>
      <xdr:col>76</xdr:col>
      <xdr:colOff>165100</xdr:colOff>
      <xdr:row>37</xdr:row>
      <xdr:rowOff>135369</xdr:rowOff>
    </xdr:to>
    <xdr:sp macro="" textlink="">
      <xdr:nvSpPr>
        <xdr:cNvPr id="542" name="楕円 541"/>
        <xdr:cNvSpPr/>
      </xdr:nvSpPr>
      <xdr:spPr>
        <a:xfrm>
          <a:off x="14541500" y="63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151896</xdr:rowOff>
    </xdr:from>
    <xdr:ext cx="534377" cy="259045"/>
    <xdr:sp macro="" textlink="">
      <xdr:nvSpPr>
        <xdr:cNvPr id="543" name="テキスト ボックス 542"/>
        <xdr:cNvSpPr txBox="1"/>
      </xdr:nvSpPr>
      <xdr:spPr>
        <a:xfrm>
          <a:off x="14325111" y="61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110903</xdr:rowOff>
    </xdr:from>
    <xdr:to>
      <xdr:col>72</xdr:col>
      <xdr:colOff>38100</xdr:colOff>
      <xdr:row>39</xdr:row>
      <xdr:rowOff>41053</xdr:rowOff>
    </xdr:to>
    <xdr:sp macro="" textlink="">
      <xdr:nvSpPr>
        <xdr:cNvPr id="544" name="楕円 543"/>
        <xdr:cNvSpPr/>
      </xdr:nvSpPr>
      <xdr:spPr>
        <a:xfrm>
          <a:off x="13652500" y="66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32180</xdr:rowOff>
    </xdr:from>
    <xdr:ext cx="469744" cy="259045"/>
    <xdr:sp macro="" textlink="">
      <xdr:nvSpPr>
        <xdr:cNvPr id="545" name="テキスト ボックス 544"/>
        <xdr:cNvSpPr txBox="1"/>
      </xdr:nvSpPr>
      <xdr:spPr>
        <a:xfrm>
          <a:off x="13468428" y="671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100673</xdr:rowOff>
    </xdr:from>
    <xdr:to>
      <xdr:col>67</xdr:col>
      <xdr:colOff>101600</xdr:colOff>
      <xdr:row>39</xdr:row>
      <xdr:rowOff>30823</xdr:rowOff>
    </xdr:to>
    <xdr:sp macro="" textlink="">
      <xdr:nvSpPr>
        <xdr:cNvPr id="546" name="楕円 545"/>
        <xdr:cNvSpPr/>
      </xdr:nvSpPr>
      <xdr:spPr>
        <a:xfrm>
          <a:off x="12763500" y="66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47350</xdr:rowOff>
    </xdr:from>
    <xdr:ext cx="469744" cy="259045"/>
    <xdr:sp macro="" textlink="">
      <xdr:nvSpPr>
        <xdr:cNvPr id="547" name="テキスト ボックス 546"/>
        <xdr:cNvSpPr txBox="1"/>
      </xdr:nvSpPr>
      <xdr:spPr>
        <a:xfrm>
          <a:off x="12579428" y="63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37988</xdr:rowOff>
    </xdr:from>
    <xdr:to>
      <xdr:col>85</xdr:col>
      <xdr:colOff>127000</xdr:colOff>
      <xdr:row>76</xdr:row>
      <xdr:rowOff>61207</xdr:rowOff>
    </xdr:to>
    <xdr:cxnSp macro="">
      <xdr:nvCxnSpPr>
        <xdr:cNvPr id="625" name="直線コネクタ 624"/>
        <xdr:cNvCxnSpPr/>
      </xdr:nvCxnSpPr>
      <xdr:spPr>
        <a:xfrm flipV="1">
          <a:off x="15481300" y="13068188"/>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61207</xdr:rowOff>
    </xdr:from>
    <xdr:to>
      <xdr:col>81</xdr:col>
      <xdr:colOff>50800</xdr:colOff>
      <xdr:row>76</xdr:row>
      <xdr:rowOff>76690</xdr:rowOff>
    </xdr:to>
    <xdr:cxnSp macro="">
      <xdr:nvCxnSpPr>
        <xdr:cNvPr id="628" name="直線コネクタ 627"/>
        <xdr:cNvCxnSpPr/>
      </xdr:nvCxnSpPr>
      <xdr:spPr>
        <a:xfrm flipV="1">
          <a:off x="14592300" y="13091407"/>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67676</xdr:rowOff>
    </xdr:from>
    <xdr:to>
      <xdr:col>76</xdr:col>
      <xdr:colOff>114300</xdr:colOff>
      <xdr:row>76</xdr:row>
      <xdr:rowOff>76690</xdr:rowOff>
    </xdr:to>
    <xdr:cxnSp macro="">
      <xdr:nvCxnSpPr>
        <xdr:cNvPr id="631" name="直線コネクタ 630"/>
        <xdr:cNvCxnSpPr/>
      </xdr:nvCxnSpPr>
      <xdr:spPr>
        <a:xfrm>
          <a:off x="13703300" y="1309787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60292</xdr:rowOff>
    </xdr:from>
    <xdr:to>
      <xdr:col>71</xdr:col>
      <xdr:colOff>177800</xdr:colOff>
      <xdr:row>76</xdr:row>
      <xdr:rowOff>67676</xdr:rowOff>
    </xdr:to>
    <xdr:cxnSp macro="">
      <xdr:nvCxnSpPr>
        <xdr:cNvPr id="634" name="直線コネクタ 633"/>
        <xdr:cNvCxnSpPr/>
      </xdr:nvCxnSpPr>
      <xdr:spPr>
        <a:xfrm>
          <a:off x="12814300" y="13090492"/>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158638</xdr:rowOff>
    </xdr:from>
    <xdr:to>
      <xdr:col>85</xdr:col>
      <xdr:colOff>177800</xdr:colOff>
      <xdr:row>76</xdr:row>
      <xdr:rowOff>88788</xdr:rowOff>
    </xdr:to>
    <xdr:sp macro="" textlink="">
      <xdr:nvSpPr>
        <xdr:cNvPr id="644" name="楕円 643"/>
        <xdr:cNvSpPr/>
      </xdr:nvSpPr>
      <xdr:spPr>
        <a:xfrm>
          <a:off x="16268700" y="130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10065</xdr:rowOff>
    </xdr:from>
    <xdr:ext cx="534377" cy="259045"/>
    <xdr:sp macro="" textlink="">
      <xdr:nvSpPr>
        <xdr:cNvPr id="645" name="公債費該当値テキスト"/>
        <xdr:cNvSpPr txBox="1"/>
      </xdr:nvSpPr>
      <xdr:spPr>
        <a:xfrm>
          <a:off x="16370300" y="128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10407</xdr:rowOff>
    </xdr:from>
    <xdr:to>
      <xdr:col>81</xdr:col>
      <xdr:colOff>101600</xdr:colOff>
      <xdr:row>76</xdr:row>
      <xdr:rowOff>112007</xdr:rowOff>
    </xdr:to>
    <xdr:sp macro="" textlink="">
      <xdr:nvSpPr>
        <xdr:cNvPr id="646" name="楕円 645"/>
        <xdr:cNvSpPr/>
      </xdr:nvSpPr>
      <xdr:spPr>
        <a:xfrm>
          <a:off x="15430500" y="130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128533</xdr:rowOff>
    </xdr:from>
    <xdr:ext cx="534377" cy="259045"/>
    <xdr:sp macro="" textlink="">
      <xdr:nvSpPr>
        <xdr:cNvPr id="647" name="テキスト ボックス 646"/>
        <xdr:cNvSpPr txBox="1"/>
      </xdr:nvSpPr>
      <xdr:spPr>
        <a:xfrm>
          <a:off x="15214111" y="1281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25890</xdr:rowOff>
    </xdr:from>
    <xdr:to>
      <xdr:col>76</xdr:col>
      <xdr:colOff>165100</xdr:colOff>
      <xdr:row>76</xdr:row>
      <xdr:rowOff>127490</xdr:rowOff>
    </xdr:to>
    <xdr:sp macro="" textlink="">
      <xdr:nvSpPr>
        <xdr:cNvPr id="648" name="楕円 647"/>
        <xdr:cNvSpPr/>
      </xdr:nvSpPr>
      <xdr:spPr>
        <a:xfrm>
          <a:off x="14541500" y="130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144017</xdr:rowOff>
    </xdr:from>
    <xdr:ext cx="534377" cy="259045"/>
    <xdr:sp macro="" textlink="">
      <xdr:nvSpPr>
        <xdr:cNvPr id="649" name="テキスト ボックス 648"/>
        <xdr:cNvSpPr txBox="1"/>
      </xdr:nvSpPr>
      <xdr:spPr>
        <a:xfrm>
          <a:off x="14325111" y="128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16876</xdr:rowOff>
    </xdr:from>
    <xdr:to>
      <xdr:col>72</xdr:col>
      <xdr:colOff>38100</xdr:colOff>
      <xdr:row>76</xdr:row>
      <xdr:rowOff>118476</xdr:rowOff>
    </xdr:to>
    <xdr:sp macro="" textlink="">
      <xdr:nvSpPr>
        <xdr:cNvPr id="650" name="楕円 649"/>
        <xdr:cNvSpPr/>
      </xdr:nvSpPr>
      <xdr:spPr>
        <a:xfrm>
          <a:off x="13652500" y="130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135003</xdr:rowOff>
    </xdr:from>
    <xdr:ext cx="534377" cy="259045"/>
    <xdr:sp macro="" textlink="">
      <xdr:nvSpPr>
        <xdr:cNvPr id="651" name="テキスト ボックス 650"/>
        <xdr:cNvSpPr txBox="1"/>
      </xdr:nvSpPr>
      <xdr:spPr>
        <a:xfrm>
          <a:off x="13436111" y="128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9492</xdr:rowOff>
    </xdr:from>
    <xdr:to>
      <xdr:col>67</xdr:col>
      <xdr:colOff>101600</xdr:colOff>
      <xdr:row>76</xdr:row>
      <xdr:rowOff>111092</xdr:rowOff>
    </xdr:to>
    <xdr:sp macro="" textlink="">
      <xdr:nvSpPr>
        <xdr:cNvPr id="652" name="楕円 651"/>
        <xdr:cNvSpPr/>
      </xdr:nvSpPr>
      <xdr:spPr>
        <a:xfrm>
          <a:off x="12763500" y="130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127619</xdr:rowOff>
    </xdr:from>
    <xdr:ext cx="534377" cy="259045"/>
    <xdr:sp macro="" textlink="">
      <xdr:nvSpPr>
        <xdr:cNvPr id="653" name="テキスト ボックス 652"/>
        <xdr:cNvSpPr txBox="1"/>
      </xdr:nvSpPr>
      <xdr:spPr>
        <a:xfrm>
          <a:off x="12547111" y="128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163207</xdr:rowOff>
    </xdr:from>
    <xdr:to>
      <xdr:col>85</xdr:col>
      <xdr:colOff>127000</xdr:colOff>
      <xdr:row>99</xdr:row>
      <xdr:rowOff>21870</xdr:rowOff>
    </xdr:to>
    <xdr:cxnSp macro="">
      <xdr:nvCxnSpPr>
        <xdr:cNvPr id="682" name="直線コネクタ 681"/>
        <xdr:cNvCxnSpPr/>
      </xdr:nvCxnSpPr>
      <xdr:spPr>
        <a:xfrm flipV="1">
          <a:off x="15481300" y="16965307"/>
          <a:ext cx="838200" cy="3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1321</xdr:rowOff>
    </xdr:from>
    <xdr:to>
      <xdr:col>81</xdr:col>
      <xdr:colOff>50800</xdr:colOff>
      <xdr:row>99</xdr:row>
      <xdr:rowOff>21870</xdr:rowOff>
    </xdr:to>
    <xdr:cxnSp macro="">
      <xdr:nvCxnSpPr>
        <xdr:cNvPr id="685" name="直線コネクタ 684"/>
        <xdr:cNvCxnSpPr/>
      </xdr:nvCxnSpPr>
      <xdr:spPr>
        <a:xfrm>
          <a:off x="14592300" y="16974871"/>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126112</xdr:rowOff>
    </xdr:from>
    <xdr:to>
      <xdr:col>76</xdr:col>
      <xdr:colOff>114300</xdr:colOff>
      <xdr:row>99</xdr:row>
      <xdr:rowOff>1321</xdr:rowOff>
    </xdr:to>
    <xdr:cxnSp macro="">
      <xdr:nvCxnSpPr>
        <xdr:cNvPr id="688" name="直線コネクタ 687"/>
        <xdr:cNvCxnSpPr/>
      </xdr:nvCxnSpPr>
      <xdr:spPr>
        <a:xfrm>
          <a:off x="13703300" y="16928212"/>
          <a:ext cx="889000" cy="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126112</xdr:rowOff>
    </xdr:from>
    <xdr:to>
      <xdr:col>71</xdr:col>
      <xdr:colOff>177800</xdr:colOff>
      <xdr:row>98</xdr:row>
      <xdr:rowOff>134316</xdr:rowOff>
    </xdr:to>
    <xdr:cxnSp macro="">
      <xdr:nvCxnSpPr>
        <xdr:cNvPr id="691" name="直線コネクタ 690"/>
        <xdr:cNvCxnSpPr/>
      </xdr:nvCxnSpPr>
      <xdr:spPr>
        <a:xfrm flipV="1">
          <a:off x="12814300" y="1692821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112407</xdr:rowOff>
    </xdr:from>
    <xdr:to>
      <xdr:col>85</xdr:col>
      <xdr:colOff>177800</xdr:colOff>
      <xdr:row>99</xdr:row>
      <xdr:rowOff>42557</xdr:rowOff>
    </xdr:to>
    <xdr:sp macro="" textlink="">
      <xdr:nvSpPr>
        <xdr:cNvPr id="701" name="楕円 700"/>
        <xdr:cNvSpPr/>
      </xdr:nvSpPr>
      <xdr:spPr>
        <a:xfrm>
          <a:off x="16268700" y="169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27334</xdr:rowOff>
    </xdr:from>
    <xdr:ext cx="469744" cy="259045"/>
    <xdr:sp macro="" textlink="">
      <xdr:nvSpPr>
        <xdr:cNvPr id="702" name="積立金該当値テキスト"/>
        <xdr:cNvSpPr txBox="1"/>
      </xdr:nvSpPr>
      <xdr:spPr>
        <a:xfrm>
          <a:off x="16370300" y="168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142520</xdr:rowOff>
    </xdr:from>
    <xdr:to>
      <xdr:col>81</xdr:col>
      <xdr:colOff>101600</xdr:colOff>
      <xdr:row>99</xdr:row>
      <xdr:rowOff>72670</xdr:rowOff>
    </xdr:to>
    <xdr:sp macro="" textlink="">
      <xdr:nvSpPr>
        <xdr:cNvPr id="703" name="楕円 702"/>
        <xdr:cNvSpPr/>
      </xdr:nvSpPr>
      <xdr:spPr>
        <a:xfrm>
          <a:off x="15430500" y="16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63797</xdr:rowOff>
    </xdr:from>
    <xdr:ext cx="469744" cy="259045"/>
    <xdr:sp macro="" textlink="">
      <xdr:nvSpPr>
        <xdr:cNvPr id="704" name="テキスト ボックス 703"/>
        <xdr:cNvSpPr txBox="1"/>
      </xdr:nvSpPr>
      <xdr:spPr>
        <a:xfrm>
          <a:off x="15246428" y="170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121971</xdr:rowOff>
    </xdr:from>
    <xdr:to>
      <xdr:col>76</xdr:col>
      <xdr:colOff>165100</xdr:colOff>
      <xdr:row>99</xdr:row>
      <xdr:rowOff>52121</xdr:rowOff>
    </xdr:to>
    <xdr:sp macro="" textlink="">
      <xdr:nvSpPr>
        <xdr:cNvPr id="705" name="楕円 704"/>
        <xdr:cNvSpPr/>
      </xdr:nvSpPr>
      <xdr:spPr>
        <a:xfrm>
          <a:off x="14541500" y="169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43248</xdr:rowOff>
    </xdr:from>
    <xdr:ext cx="469744" cy="259045"/>
    <xdr:sp macro="" textlink="">
      <xdr:nvSpPr>
        <xdr:cNvPr id="706" name="テキスト ボックス 705"/>
        <xdr:cNvSpPr txBox="1"/>
      </xdr:nvSpPr>
      <xdr:spPr>
        <a:xfrm>
          <a:off x="14357428" y="170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75312</xdr:rowOff>
    </xdr:from>
    <xdr:to>
      <xdr:col>72</xdr:col>
      <xdr:colOff>38100</xdr:colOff>
      <xdr:row>99</xdr:row>
      <xdr:rowOff>5462</xdr:rowOff>
    </xdr:to>
    <xdr:sp macro="" textlink="">
      <xdr:nvSpPr>
        <xdr:cNvPr id="707" name="楕円 706"/>
        <xdr:cNvSpPr/>
      </xdr:nvSpPr>
      <xdr:spPr>
        <a:xfrm>
          <a:off x="13652500" y="168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168039</xdr:rowOff>
    </xdr:from>
    <xdr:ext cx="469744" cy="259045"/>
    <xdr:sp macro="" textlink="">
      <xdr:nvSpPr>
        <xdr:cNvPr id="708" name="テキスト ボックス 707"/>
        <xdr:cNvSpPr txBox="1"/>
      </xdr:nvSpPr>
      <xdr:spPr>
        <a:xfrm>
          <a:off x="13468428" y="169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83516</xdr:rowOff>
    </xdr:from>
    <xdr:to>
      <xdr:col>67</xdr:col>
      <xdr:colOff>101600</xdr:colOff>
      <xdr:row>99</xdr:row>
      <xdr:rowOff>13666</xdr:rowOff>
    </xdr:to>
    <xdr:sp macro="" textlink="">
      <xdr:nvSpPr>
        <xdr:cNvPr id="709" name="楕円 708"/>
        <xdr:cNvSpPr/>
      </xdr:nvSpPr>
      <xdr:spPr>
        <a:xfrm>
          <a:off x="12763500" y="168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4793</xdr:rowOff>
    </xdr:from>
    <xdr:ext cx="469744" cy="259045"/>
    <xdr:sp macro="" textlink="">
      <xdr:nvSpPr>
        <xdr:cNvPr id="710" name="テキスト ボックス 709"/>
        <xdr:cNvSpPr txBox="1"/>
      </xdr:nvSpPr>
      <xdr:spPr>
        <a:xfrm>
          <a:off x="12579428" y="1697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147358</xdr:rowOff>
    </xdr:from>
    <xdr:to>
      <xdr:col>116</xdr:col>
      <xdr:colOff>63500</xdr:colOff>
      <xdr:row>38</xdr:row>
      <xdr:rowOff>150216</xdr:rowOff>
    </xdr:to>
    <xdr:cxnSp macro="">
      <xdr:nvCxnSpPr>
        <xdr:cNvPr id="739" name="直線コネクタ 738"/>
        <xdr:cNvCxnSpPr/>
      </xdr:nvCxnSpPr>
      <xdr:spPr>
        <a:xfrm flipV="1">
          <a:off x="21323300" y="6662458"/>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150216</xdr:rowOff>
    </xdr:from>
    <xdr:to>
      <xdr:col>111</xdr:col>
      <xdr:colOff>177800</xdr:colOff>
      <xdr:row>38</xdr:row>
      <xdr:rowOff>154521</xdr:rowOff>
    </xdr:to>
    <xdr:cxnSp macro="">
      <xdr:nvCxnSpPr>
        <xdr:cNvPr id="742" name="直線コネクタ 741"/>
        <xdr:cNvCxnSpPr/>
      </xdr:nvCxnSpPr>
      <xdr:spPr>
        <a:xfrm flipV="1">
          <a:off x="20434300" y="6665316"/>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149339</xdr:rowOff>
    </xdr:from>
    <xdr:to>
      <xdr:col>107</xdr:col>
      <xdr:colOff>50800</xdr:colOff>
      <xdr:row>38</xdr:row>
      <xdr:rowOff>154521</xdr:rowOff>
    </xdr:to>
    <xdr:cxnSp macro="">
      <xdr:nvCxnSpPr>
        <xdr:cNvPr id="745" name="直線コネクタ 744"/>
        <xdr:cNvCxnSpPr/>
      </xdr:nvCxnSpPr>
      <xdr:spPr>
        <a:xfrm>
          <a:off x="19545300" y="6664439"/>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149339</xdr:rowOff>
    </xdr:from>
    <xdr:to>
      <xdr:col>102</xdr:col>
      <xdr:colOff>114300</xdr:colOff>
      <xdr:row>38</xdr:row>
      <xdr:rowOff>153112</xdr:rowOff>
    </xdr:to>
    <xdr:cxnSp macro="">
      <xdr:nvCxnSpPr>
        <xdr:cNvPr id="748" name="直線コネクタ 747"/>
        <xdr:cNvCxnSpPr/>
      </xdr:nvCxnSpPr>
      <xdr:spPr>
        <a:xfrm flipV="1">
          <a:off x="18656300" y="6664439"/>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96558</xdr:rowOff>
    </xdr:from>
    <xdr:to>
      <xdr:col>116</xdr:col>
      <xdr:colOff>114300</xdr:colOff>
      <xdr:row>39</xdr:row>
      <xdr:rowOff>26708</xdr:rowOff>
    </xdr:to>
    <xdr:sp macro="" textlink="">
      <xdr:nvSpPr>
        <xdr:cNvPr id="758" name="楕円 757"/>
        <xdr:cNvSpPr/>
      </xdr:nvSpPr>
      <xdr:spPr>
        <a:xfrm>
          <a:off x="221107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11485</xdr:rowOff>
    </xdr:from>
    <xdr:ext cx="469744" cy="259045"/>
    <xdr:sp macro="" textlink="">
      <xdr:nvSpPr>
        <xdr:cNvPr id="759" name="投資及び出資金該当値テキスト"/>
        <xdr:cNvSpPr txBox="1"/>
      </xdr:nvSpPr>
      <xdr:spPr>
        <a:xfrm>
          <a:off x="22212300" y="652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99416</xdr:rowOff>
    </xdr:from>
    <xdr:to>
      <xdr:col>112</xdr:col>
      <xdr:colOff>38100</xdr:colOff>
      <xdr:row>39</xdr:row>
      <xdr:rowOff>29566</xdr:rowOff>
    </xdr:to>
    <xdr:sp macro="" textlink="">
      <xdr:nvSpPr>
        <xdr:cNvPr id="760" name="楕円 759"/>
        <xdr:cNvSpPr/>
      </xdr:nvSpPr>
      <xdr:spPr>
        <a:xfrm>
          <a:off x="21272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20693</xdr:rowOff>
    </xdr:from>
    <xdr:ext cx="469744" cy="259045"/>
    <xdr:sp macro="" textlink="">
      <xdr:nvSpPr>
        <xdr:cNvPr id="761" name="テキスト ボックス 760"/>
        <xdr:cNvSpPr txBox="1"/>
      </xdr:nvSpPr>
      <xdr:spPr>
        <a:xfrm>
          <a:off x="21088428" y="67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103721</xdr:rowOff>
    </xdr:from>
    <xdr:to>
      <xdr:col>107</xdr:col>
      <xdr:colOff>101600</xdr:colOff>
      <xdr:row>39</xdr:row>
      <xdr:rowOff>33871</xdr:rowOff>
    </xdr:to>
    <xdr:sp macro="" textlink="">
      <xdr:nvSpPr>
        <xdr:cNvPr id="762" name="楕円 761"/>
        <xdr:cNvSpPr/>
      </xdr:nvSpPr>
      <xdr:spPr>
        <a:xfrm>
          <a:off x="20383500" y="66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24998</xdr:rowOff>
    </xdr:from>
    <xdr:ext cx="469744" cy="259045"/>
    <xdr:sp macro="" textlink="">
      <xdr:nvSpPr>
        <xdr:cNvPr id="763" name="テキスト ボックス 762"/>
        <xdr:cNvSpPr txBox="1"/>
      </xdr:nvSpPr>
      <xdr:spPr>
        <a:xfrm>
          <a:off x="20199428" y="67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98539</xdr:rowOff>
    </xdr:from>
    <xdr:to>
      <xdr:col>102</xdr:col>
      <xdr:colOff>165100</xdr:colOff>
      <xdr:row>39</xdr:row>
      <xdr:rowOff>28689</xdr:rowOff>
    </xdr:to>
    <xdr:sp macro="" textlink="">
      <xdr:nvSpPr>
        <xdr:cNvPr id="764" name="楕円 763"/>
        <xdr:cNvSpPr/>
      </xdr:nvSpPr>
      <xdr:spPr>
        <a:xfrm>
          <a:off x="19494500" y="66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19816</xdr:rowOff>
    </xdr:from>
    <xdr:ext cx="469744" cy="259045"/>
    <xdr:sp macro="" textlink="">
      <xdr:nvSpPr>
        <xdr:cNvPr id="765" name="テキスト ボックス 764"/>
        <xdr:cNvSpPr txBox="1"/>
      </xdr:nvSpPr>
      <xdr:spPr>
        <a:xfrm>
          <a:off x="19310428" y="67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102312</xdr:rowOff>
    </xdr:from>
    <xdr:to>
      <xdr:col>98</xdr:col>
      <xdr:colOff>38100</xdr:colOff>
      <xdr:row>39</xdr:row>
      <xdr:rowOff>32462</xdr:rowOff>
    </xdr:to>
    <xdr:sp macro="" textlink="">
      <xdr:nvSpPr>
        <xdr:cNvPr id="766" name="楕円 765"/>
        <xdr:cNvSpPr/>
      </xdr:nvSpPr>
      <xdr:spPr>
        <a:xfrm>
          <a:off x="18605500" y="66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23589</xdr:rowOff>
    </xdr:from>
    <xdr:ext cx="469744" cy="259045"/>
    <xdr:sp macro="" textlink="">
      <xdr:nvSpPr>
        <xdr:cNvPr id="767" name="テキスト ボックス 766"/>
        <xdr:cNvSpPr txBox="1"/>
      </xdr:nvSpPr>
      <xdr:spPr>
        <a:xfrm>
          <a:off x="18421428" y="67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98827</xdr:rowOff>
    </xdr:from>
    <xdr:to>
      <xdr:col>116</xdr:col>
      <xdr:colOff>63500</xdr:colOff>
      <xdr:row>56</xdr:row>
      <xdr:rowOff>11912</xdr:rowOff>
    </xdr:to>
    <xdr:cxnSp macro="">
      <xdr:nvCxnSpPr>
        <xdr:cNvPr id="794" name="直線コネクタ 793"/>
        <xdr:cNvCxnSpPr/>
      </xdr:nvCxnSpPr>
      <xdr:spPr>
        <a:xfrm flipV="1">
          <a:off x="21323300" y="9185677"/>
          <a:ext cx="838200" cy="4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154239</xdr:rowOff>
    </xdr:from>
    <xdr:to>
      <xdr:col>111</xdr:col>
      <xdr:colOff>177800</xdr:colOff>
      <xdr:row>56</xdr:row>
      <xdr:rowOff>11912</xdr:rowOff>
    </xdr:to>
    <xdr:cxnSp macro="">
      <xdr:nvCxnSpPr>
        <xdr:cNvPr id="797" name="直線コネクタ 796"/>
        <xdr:cNvCxnSpPr/>
      </xdr:nvCxnSpPr>
      <xdr:spPr>
        <a:xfrm>
          <a:off x="20434300" y="9583989"/>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140889</xdr:rowOff>
    </xdr:from>
    <xdr:to>
      <xdr:col>107</xdr:col>
      <xdr:colOff>50800</xdr:colOff>
      <xdr:row>55</xdr:row>
      <xdr:rowOff>154239</xdr:rowOff>
    </xdr:to>
    <xdr:cxnSp macro="">
      <xdr:nvCxnSpPr>
        <xdr:cNvPr id="800" name="直線コネクタ 799"/>
        <xdr:cNvCxnSpPr/>
      </xdr:nvCxnSpPr>
      <xdr:spPr>
        <a:xfrm>
          <a:off x="19545300" y="9570639"/>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140889</xdr:rowOff>
    </xdr:from>
    <xdr:to>
      <xdr:col>102</xdr:col>
      <xdr:colOff>114300</xdr:colOff>
      <xdr:row>55</xdr:row>
      <xdr:rowOff>151998</xdr:rowOff>
    </xdr:to>
    <xdr:cxnSp macro="">
      <xdr:nvCxnSpPr>
        <xdr:cNvPr id="803" name="直線コネクタ 802"/>
        <xdr:cNvCxnSpPr/>
      </xdr:nvCxnSpPr>
      <xdr:spPr>
        <a:xfrm flipV="1">
          <a:off x="18656300" y="9570639"/>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48027</xdr:rowOff>
    </xdr:from>
    <xdr:to>
      <xdr:col>116</xdr:col>
      <xdr:colOff>114300</xdr:colOff>
      <xdr:row>53</xdr:row>
      <xdr:rowOff>149627</xdr:rowOff>
    </xdr:to>
    <xdr:sp macro="" textlink="">
      <xdr:nvSpPr>
        <xdr:cNvPr id="813" name="楕円 812"/>
        <xdr:cNvSpPr/>
      </xdr:nvSpPr>
      <xdr:spPr>
        <a:xfrm>
          <a:off x="22110700" y="91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70904</xdr:rowOff>
    </xdr:from>
    <xdr:ext cx="534377" cy="259045"/>
    <xdr:sp macro="" textlink="">
      <xdr:nvSpPr>
        <xdr:cNvPr id="814" name="貸付金該当値テキスト"/>
        <xdr:cNvSpPr txBox="1"/>
      </xdr:nvSpPr>
      <xdr:spPr>
        <a:xfrm>
          <a:off x="22212300" y="89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132562</xdr:rowOff>
    </xdr:from>
    <xdr:to>
      <xdr:col>112</xdr:col>
      <xdr:colOff>38100</xdr:colOff>
      <xdr:row>56</xdr:row>
      <xdr:rowOff>62712</xdr:rowOff>
    </xdr:to>
    <xdr:sp macro="" textlink="">
      <xdr:nvSpPr>
        <xdr:cNvPr id="815" name="楕円 814"/>
        <xdr:cNvSpPr/>
      </xdr:nvSpPr>
      <xdr:spPr>
        <a:xfrm>
          <a:off x="21272500" y="95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79239</xdr:rowOff>
    </xdr:from>
    <xdr:ext cx="534377" cy="259045"/>
    <xdr:sp macro="" textlink="">
      <xdr:nvSpPr>
        <xdr:cNvPr id="816" name="テキスト ボックス 815"/>
        <xdr:cNvSpPr txBox="1"/>
      </xdr:nvSpPr>
      <xdr:spPr>
        <a:xfrm>
          <a:off x="21056111" y="93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103439</xdr:rowOff>
    </xdr:from>
    <xdr:to>
      <xdr:col>107</xdr:col>
      <xdr:colOff>101600</xdr:colOff>
      <xdr:row>56</xdr:row>
      <xdr:rowOff>33589</xdr:rowOff>
    </xdr:to>
    <xdr:sp macro="" textlink="">
      <xdr:nvSpPr>
        <xdr:cNvPr id="817" name="楕円 816"/>
        <xdr:cNvSpPr/>
      </xdr:nvSpPr>
      <xdr:spPr>
        <a:xfrm>
          <a:off x="20383500" y="9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50116</xdr:rowOff>
    </xdr:from>
    <xdr:ext cx="534377" cy="259045"/>
    <xdr:sp macro="" textlink="">
      <xdr:nvSpPr>
        <xdr:cNvPr id="818" name="テキスト ボックス 817"/>
        <xdr:cNvSpPr txBox="1"/>
      </xdr:nvSpPr>
      <xdr:spPr>
        <a:xfrm>
          <a:off x="20167111" y="93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90089</xdr:rowOff>
    </xdr:from>
    <xdr:to>
      <xdr:col>102</xdr:col>
      <xdr:colOff>165100</xdr:colOff>
      <xdr:row>56</xdr:row>
      <xdr:rowOff>20239</xdr:rowOff>
    </xdr:to>
    <xdr:sp macro="" textlink="">
      <xdr:nvSpPr>
        <xdr:cNvPr id="819" name="楕円 818"/>
        <xdr:cNvSpPr/>
      </xdr:nvSpPr>
      <xdr:spPr>
        <a:xfrm>
          <a:off x="19494500" y="9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36766</xdr:rowOff>
    </xdr:from>
    <xdr:ext cx="534377" cy="259045"/>
    <xdr:sp macro="" textlink="">
      <xdr:nvSpPr>
        <xdr:cNvPr id="820" name="テキスト ボックス 819"/>
        <xdr:cNvSpPr txBox="1"/>
      </xdr:nvSpPr>
      <xdr:spPr>
        <a:xfrm>
          <a:off x="19278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101198</xdr:rowOff>
    </xdr:from>
    <xdr:to>
      <xdr:col>98</xdr:col>
      <xdr:colOff>38100</xdr:colOff>
      <xdr:row>56</xdr:row>
      <xdr:rowOff>31348</xdr:rowOff>
    </xdr:to>
    <xdr:sp macro="" textlink="">
      <xdr:nvSpPr>
        <xdr:cNvPr id="821" name="楕円 820"/>
        <xdr:cNvSpPr/>
      </xdr:nvSpPr>
      <xdr:spPr>
        <a:xfrm>
          <a:off x="18605500" y="95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47875</xdr:rowOff>
    </xdr:from>
    <xdr:ext cx="534377" cy="259045"/>
    <xdr:sp macro="" textlink="">
      <xdr:nvSpPr>
        <xdr:cNvPr id="822" name="テキスト ボックス 821"/>
        <xdr:cNvSpPr txBox="1"/>
      </xdr:nvSpPr>
      <xdr:spPr>
        <a:xfrm>
          <a:off x="18389111" y="93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68434</xdr:rowOff>
    </xdr:from>
    <xdr:to>
      <xdr:col>116</xdr:col>
      <xdr:colOff>63500</xdr:colOff>
      <xdr:row>76</xdr:row>
      <xdr:rowOff>1054</xdr:rowOff>
    </xdr:to>
    <xdr:cxnSp macro="">
      <xdr:nvCxnSpPr>
        <xdr:cNvPr id="852" name="直線コネクタ 851"/>
        <xdr:cNvCxnSpPr/>
      </xdr:nvCxnSpPr>
      <xdr:spPr>
        <a:xfrm>
          <a:off x="21323300" y="12755734"/>
          <a:ext cx="838200" cy="27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68434</xdr:rowOff>
    </xdr:from>
    <xdr:to>
      <xdr:col>111</xdr:col>
      <xdr:colOff>177800</xdr:colOff>
      <xdr:row>74</xdr:row>
      <xdr:rowOff>125317</xdr:rowOff>
    </xdr:to>
    <xdr:cxnSp macro="">
      <xdr:nvCxnSpPr>
        <xdr:cNvPr id="855" name="直線コネクタ 854"/>
        <xdr:cNvCxnSpPr/>
      </xdr:nvCxnSpPr>
      <xdr:spPr>
        <a:xfrm flipV="1">
          <a:off x="20434300" y="12755734"/>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125317</xdr:rowOff>
    </xdr:from>
    <xdr:to>
      <xdr:col>107</xdr:col>
      <xdr:colOff>50800</xdr:colOff>
      <xdr:row>75</xdr:row>
      <xdr:rowOff>20104</xdr:rowOff>
    </xdr:to>
    <xdr:cxnSp macro="">
      <xdr:nvCxnSpPr>
        <xdr:cNvPr id="858" name="直線コネクタ 857"/>
        <xdr:cNvCxnSpPr/>
      </xdr:nvCxnSpPr>
      <xdr:spPr>
        <a:xfrm flipV="1">
          <a:off x="19545300" y="12812617"/>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20104</xdr:rowOff>
    </xdr:from>
    <xdr:to>
      <xdr:col>102</xdr:col>
      <xdr:colOff>114300</xdr:colOff>
      <xdr:row>75</xdr:row>
      <xdr:rowOff>47346</xdr:rowOff>
    </xdr:to>
    <xdr:cxnSp macro="">
      <xdr:nvCxnSpPr>
        <xdr:cNvPr id="861" name="直線コネクタ 860"/>
        <xdr:cNvCxnSpPr/>
      </xdr:nvCxnSpPr>
      <xdr:spPr>
        <a:xfrm flipV="1">
          <a:off x="18656300" y="1287885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121704</xdr:rowOff>
    </xdr:from>
    <xdr:to>
      <xdr:col>116</xdr:col>
      <xdr:colOff>114300</xdr:colOff>
      <xdr:row>76</xdr:row>
      <xdr:rowOff>51854</xdr:rowOff>
    </xdr:to>
    <xdr:sp macro="" textlink="">
      <xdr:nvSpPr>
        <xdr:cNvPr id="871" name="楕円 870"/>
        <xdr:cNvSpPr/>
      </xdr:nvSpPr>
      <xdr:spPr>
        <a:xfrm>
          <a:off x="221107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144581</xdr:rowOff>
    </xdr:from>
    <xdr:ext cx="534377" cy="259045"/>
    <xdr:sp macro="" textlink="">
      <xdr:nvSpPr>
        <xdr:cNvPr id="872" name="繰出金該当値テキスト"/>
        <xdr:cNvSpPr txBox="1"/>
      </xdr:nvSpPr>
      <xdr:spPr>
        <a:xfrm>
          <a:off x="22212300" y="12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17634</xdr:rowOff>
    </xdr:from>
    <xdr:to>
      <xdr:col>112</xdr:col>
      <xdr:colOff>38100</xdr:colOff>
      <xdr:row>74</xdr:row>
      <xdr:rowOff>119234</xdr:rowOff>
    </xdr:to>
    <xdr:sp macro="" textlink="">
      <xdr:nvSpPr>
        <xdr:cNvPr id="873" name="楕円 872"/>
        <xdr:cNvSpPr/>
      </xdr:nvSpPr>
      <xdr:spPr>
        <a:xfrm>
          <a:off x="21272500" y="127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135761</xdr:rowOff>
    </xdr:from>
    <xdr:ext cx="534377" cy="259045"/>
    <xdr:sp macro="" textlink="">
      <xdr:nvSpPr>
        <xdr:cNvPr id="874" name="テキスト ボックス 873"/>
        <xdr:cNvSpPr txBox="1"/>
      </xdr:nvSpPr>
      <xdr:spPr>
        <a:xfrm>
          <a:off x="21056111" y="124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74517</xdr:rowOff>
    </xdr:from>
    <xdr:to>
      <xdr:col>107</xdr:col>
      <xdr:colOff>101600</xdr:colOff>
      <xdr:row>75</xdr:row>
      <xdr:rowOff>4667</xdr:rowOff>
    </xdr:to>
    <xdr:sp macro="" textlink="">
      <xdr:nvSpPr>
        <xdr:cNvPr id="875" name="楕円 874"/>
        <xdr:cNvSpPr/>
      </xdr:nvSpPr>
      <xdr:spPr>
        <a:xfrm>
          <a:off x="20383500" y="12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21194</xdr:rowOff>
    </xdr:from>
    <xdr:ext cx="534377" cy="259045"/>
    <xdr:sp macro="" textlink="">
      <xdr:nvSpPr>
        <xdr:cNvPr id="876" name="テキスト ボックス 875"/>
        <xdr:cNvSpPr txBox="1"/>
      </xdr:nvSpPr>
      <xdr:spPr>
        <a:xfrm>
          <a:off x="20167111" y="125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140754</xdr:rowOff>
    </xdr:from>
    <xdr:to>
      <xdr:col>102</xdr:col>
      <xdr:colOff>165100</xdr:colOff>
      <xdr:row>75</xdr:row>
      <xdr:rowOff>70904</xdr:rowOff>
    </xdr:to>
    <xdr:sp macro="" textlink="">
      <xdr:nvSpPr>
        <xdr:cNvPr id="877" name="楕円 876"/>
        <xdr:cNvSpPr/>
      </xdr:nvSpPr>
      <xdr:spPr>
        <a:xfrm>
          <a:off x="19494500" y="128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78" name="テキスト ボックス 877"/>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167996</xdr:rowOff>
    </xdr:from>
    <xdr:to>
      <xdr:col>98</xdr:col>
      <xdr:colOff>38100</xdr:colOff>
      <xdr:row>75</xdr:row>
      <xdr:rowOff>98146</xdr:rowOff>
    </xdr:to>
    <xdr:sp macro="" textlink="">
      <xdr:nvSpPr>
        <xdr:cNvPr id="879" name="楕円 878"/>
        <xdr:cNvSpPr/>
      </xdr:nvSpPr>
      <xdr:spPr>
        <a:xfrm>
          <a:off x="18605500" y="128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114673</xdr:rowOff>
    </xdr:from>
    <xdr:ext cx="534377" cy="259045"/>
    <xdr:sp macro="" textlink="">
      <xdr:nvSpPr>
        <xdr:cNvPr id="880" name="テキスト ボックス 879"/>
        <xdr:cNvSpPr txBox="1"/>
      </xdr:nvSpPr>
      <xdr:spPr>
        <a:xfrm>
          <a:off x="18389111" y="126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令和元年度と比較すると、義務的経費である人件費、扶助費、公債費のいずれも増加しており、類似団体平均値と比較しても上回っている。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また普通建設事業費については、恋しきの用地取得や旧クリーンセンターの解体といった大型事業があり増加している。</a:t>
          </a:r>
        </a:p>
        <a:p>
          <a:r>
            <a:rPr kumimoji="1" lang="ja-JP" altLang="en-US" sz="1300">
              <a:latin typeface="ＭＳ Ｐゴシック" panose="020B0600070205080204" pitchFamily="50" charset="-128"/>
              <a:ea typeface="ＭＳ Ｐゴシック" panose="020B0600070205080204" pitchFamily="50" charset="-128"/>
            </a:rPr>
            <a:t>　貸付金については、独立行政法人府中市病院機構へ経営支援として貸付けを行ったことにより大幅に増額している。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76672</xdr:rowOff>
    </xdr:from>
    <xdr:to>
      <xdr:col>24</xdr:col>
      <xdr:colOff>63500</xdr:colOff>
      <xdr:row>34</xdr:row>
      <xdr:rowOff>77651</xdr:rowOff>
    </xdr:to>
    <xdr:cxnSp macro="">
      <xdr:nvCxnSpPr>
        <xdr:cNvPr id="63" name="直線コネクタ 62"/>
        <xdr:cNvCxnSpPr/>
      </xdr:nvCxnSpPr>
      <xdr:spPr>
        <a:xfrm>
          <a:off x="3797300" y="590597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76672</xdr:rowOff>
    </xdr:from>
    <xdr:to>
      <xdr:col>19</xdr:col>
      <xdr:colOff>177800</xdr:colOff>
      <xdr:row>34</xdr:row>
      <xdr:rowOff>161907</xdr:rowOff>
    </xdr:to>
    <xdr:cxnSp macro="">
      <xdr:nvCxnSpPr>
        <xdr:cNvPr id="66" name="直線コネクタ 65"/>
        <xdr:cNvCxnSpPr/>
      </xdr:nvCxnSpPr>
      <xdr:spPr>
        <a:xfrm flipV="1">
          <a:off x="2908300" y="5905972"/>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152436</xdr:rowOff>
    </xdr:from>
    <xdr:to>
      <xdr:col>15</xdr:col>
      <xdr:colOff>50800</xdr:colOff>
      <xdr:row>34</xdr:row>
      <xdr:rowOff>161907</xdr:rowOff>
    </xdr:to>
    <xdr:cxnSp macro="">
      <xdr:nvCxnSpPr>
        <xdr:cNvPr id="69" name="直線コネクタ 68"/>
        <xdr:cNvCxnSpPr/>
      </xdr:nvCxnSpPr>
      <xdr:spPr>
        <a:xfrm>
          <a:off x="2019300" y="598173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152436</xdr:rowOff>
    </xdr:from>
    <xdr:to>
      <xdr:col>10</xdr:col>
      <xdr:colOff>114300</xdr:colOff>
      <xdr:row>35</xdr:row>
      <xdr:rowOff>26706</xdr:rowOff>
    </xdr:to>
    <xdr:cxnSp macro="">
      <xdr:nvCxnSpPr>
        <xdr:cNvPr id="72" name="直線コネクタ 71"/>
        <xdr:cNvCxnSpPr/>
      </xdr:nvCxnSpPr>
      <xdr:spPr>
        <a:xfrm flipV="1">
          <a:off x="1130300" y="5981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26851</xdr:rowOff>
    </xdr:from>
    <xdr:to>
      <xdr:col>24</xdr:col>
      <xdr:colOff>114300</xdr:colOff>
      <xdr:row>34</xdr:row>
      <xdr:rowOff>128451</xdr:rowOff>
    </xdr:to>
    <xdr:sp macro="" textlink="">
      <xdr:nvSpPr>
        <xdr:cNvPr id="82" name="楕円 81"/>
        <xdr:cNvSpPr/>
      </xdr:nvSpPr>
      <xdr:spPr>
        <a:xfrm>
          <a:off x="4584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49728</xdr:rowOff>
    </xdr:from>
    <xdr:ext cx="469744" cy="259045"/>
    <xdr:sp macro="" textlink="">
      <xdr:nvSpPr>
        <xdr:cNvPr id="83" name="議会費該当値テキスト"/>
        <xdr:cNvSpPr txBox="1"/>
      </xdr:nvSpPr>
      <xdr:spPr>
        <a:xfrm>
          <a:off x="4686300" y="5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25872</xdr:rowOff>
    </xdr:from>
    <xdr:to>
      <xdr:col>20</xdr:col>
      <xdr:colOff>38100</xdr:colOff>
      <xdr:row>34</xdr:row>
      <xdr:rowOff>127472</xdr:rowOff>
    </xdr:to>
    <xdr:sp macro="" textlink="">
      <xdr:nvSpPr>
        <xdr:cNvPr id="84" name="楕円 83"/>
        <xdr:cNvSpPr/>
      </xdr:nvSpPr>
      <xdr:spPr>
        <a:xfrm>
          <a:off x="3746500" y="5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143999</xdr:rowOff>
    </xdr:from>
    <xdr:ext cx="469744" cy="259045"/>
    <xdr:sp macro="" textlink="">
      <xdr:nvSpPr>
        <xdr:cNvPr id="85" name="テキスト ボックス 84"/>
        <xdr:cNvSpPr txBox="1"/>
      </xdr:nvSpPr>
      <xdr:spPr>
        <a:xfrm>
          <a:off x="3562428" y="56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111107</xdr:rowOff>
    </xdr:from>
    <xdr:to>
      <xdr:col>15</xdr:col>
      <xdr:colOff>101600</xdr:colOff>
      <xdr:row>35</xdr:row>
      <xdr:rowOff>41257</xdr:rowOff>
    </xdr:to>
    <xdr:sp macro="" textlink="">
      <xdr:nvSpPr>
        <xdr:cNvPr id="86" name="楕円 85"/>
        <xdr:cNvSpPr/>
      </xdr:nvSpPr>
      <xdr:spPr>
        <a:xfrm>
          <a:off x="2857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57784</xdr:rowOff>
    </xdr:from>
    <xdr:ext cx="469744" cy="259045"/>
    <xdr:sp macro="" textlink="">
      <xdr:nvSpPr>
        <xdr:cNvPr id="87" name="テキスト ボックス 86"/>
        <xdr:cNvSpPr txBox="1"/>
      </xdr:nvSpPr>
      <xdr:spPr>
        <a:xfrm>
          <a:off x="2673428"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101636</xdr:rowOff>
    </xdr:from>
    <xdr:to>
      <xdr:col>10</xdr:col>
      <xdr:colOff>165100</xdr:colOff>
      <xdr:row>35</xdr:row>
      <xdr:rowOff>31786</xdr:rowOff>
    </xdr:to>
    <xdr:sp macro="" textlink="">
      <xdr:nvSpPr>
        <xdr:cNvPr id="88" name="楕円 87"/>
        <xdr:cNvSpPr/>
      </xdr:nvSpPr>
      <xdr:spPr>
        <a:xfrm>
          <a:off x="1968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48313</xdr:rowOff>
    </xdr:from>
    <xdr:ext cx="469744" cy="259045"/>
    <xdr:sp macro="" textlink="">
      <xdr:nvSpPr>
        <xdr:cNvPr id="89" name="テキスト ボックス 88"/>
        <xdr:cNvSpPr txBox="1"/>
      </xdr:nvSpPr>
      <xdr:spPr>
        <a:xfrm>
          <a:off x="1784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147356</xdr:rowOff>
    </xdr:from>
    <xdr:to>
      <xdr:col>6</xdr:col>
      <xdr:colOff>38100</xdr:colOff>
      <xdr:row>35</xdr:row>
      <xdr:rowOff>77506</xdr:rowOff>
    </xdr:to>
    <xdr:sp macro="" textlink="">
      <xdr:nvSpPr>
        <xdr:cNvPr id="90" name="楕円 89"/>
        <xdr:cNvSpPr/>
      </xdr:nvSpPr>
      <xdr:spPr>
        <a:xfrm>
          <a:off x="10795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94033</xdr:rowOff>
    </xdr:from>
    <xdr:ext cx="469744" cy="259045"/>
    <xdr:sp macro="" textlink="">
      <xdr:nvSpPr>
        <xdr:cNvPr id="91" name="テキスト ボックス 90"/>
        <xdr:cNvSpPr txBox="1"/>
      </xdr:nvSpPr>
      <xdr:spPr>
        <a:xfrm>
          <a:off x="895428" y="57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91521</xdr:rowOff>
    </xdr:from>
    <xdr:to>
      <xdr:col>24</xdr:col>
      <xdr:colOff>63500</xdr:colOff>
      <xdr:row>58</xdr:row>
      <xdr:rowOff>106697</xdr:rowOff>
    </xdr:to>
    <xdr:cxnSp macro="">
      <xdr:nvCxnSpPr>
        <xdr:cNvPr id="122" name="直線コネクタ 121"/>
        <xdr:cNvCxnSpPr/>
      </xdr:nvCxnSpPr>
      <xdr:spPr>
        <a:xfrm flipV="1">
          <a:off x="3797300" y="9692721"/>
          <a:ext cx="838200" cy="3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106697</xdr:rowOff>
    </xdr:from>
    <xdr:to>
      <xdr:col>19</xdr:col>
      <xdr:colOff>177800</xdr:colOff>
      <xdr:row>58</xdr:row>
      <xdr:rowOff>113130</xdr:rowOff>
    </xdr:to>
    <xdr:cxnSp macro="">
      <xdr:nvCxnSpPr>
        <xdr:cNvPr id="125" name="直線コネクタ 124"/>
        <xdr:cNvCxnSpPr/>
      </xdr:nvCxnSpPr>
      <xdr:spPr>
        <a:xfrm flipV="1">
          <a:off x="2908300" y="10050797"/>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113130</xdr:rowOff>
    </xdr:from>
    <xdr:to>
      <xdr:col>15</xdr:col>
      <xdr:colOff>50800</xdr:colOff>
      <xdr:row>58</xdr:row>
      <xdr:rowOff>141601</xdr:rowOff>
    </xdr:to>
    <xdr:cxnSp macro="">
      <xdr:nvCxnSpPr>
        <xdr:cNvPr id="128" name="直線コネクタ 127"/>
        <xdr:cNvCxnSpPr/>
      </xdr:nvCxnSpPr>
      <xdr:spPr>
        <a:xfrm flipV="1">
          <a:off x="2019300" y="10057230"/>
          <a:ext cx="889000" cy="2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97772</xdr:rowOff>
    </xdr:from>
    <xdr:to>
      <xdr:col>10</xdr:col>
      <xdr:colOff>114300</xdr:colOff>
      <xdr:row>58</xdr:row>
      <xdr:rowOff>141601</xdr:rowOff>
    </xdr:to>
    <xdr:cxnSp macro="">
      <xdr:nvCxnSpPr>
        <xdr:cNvPr id="131" name="直線コネクタ 130"/>
        <xdr:cNvCxnSpPr/>
      </xdr:nvCxnSpPr>
      <xdr:spPr>
        <a:xfrm>
          <a:off x="1130300" y="10041872"/>
          <a:ext cx="889000" cy="4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40721</xdr:rowOff>
    </xdr:from>
    <xdr:to>
      <xdr:col>24</xdr:col>
      <xdr:colOff>114300</xdr:colOff>
      <xdr:row>56</xdr:row>
      <xdr:rowOff>142321</xdr:rowOff>
    </xdr:to>
    <xdr:sp macro="" textlink="">
      <xdr:nvSpPr>
        <xdr:cNvPr id="141" name="楕円 140"/>
        <xdr:cNvSpPr/>
      </xdr:nvSpPr>
      <xdr:spPr>
        <a:xfrm>
          <a:off x="45847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127098</xdr:rowOff>
    </xdr:from>
    <xdr:ext cx="599010" cy="259045"/>
    <xdr:sp macro="" textlink="">
      <xdr:nvSpPr>
        <xdr:cNvPr id="142" name="総務費該当値テキスト"/>
        <xdr:cNvSpPr txBox="1"/>
      </xdr:nvSpPr>
      <xdr:spPr>
        <a:xfrm>
          <a:off x="4686300" y="95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55897</xdr:rowOff>
    </xdr:from>
    <xdr:to>
      <xdr:col>20</xdr:col>
      <xdr:colOff>38100</xdr:colOff>
      <xdr:row>58</xdr:row>
      <xdr:rowOff>157497</xdr:rowOff>
    </xdr:to>
    <xdr:sp macro="" textlink="">
      <xdr:nvSpPr>
        <xdr:cNvPr id="143" name="楕円 142"/>
        <xdr:cNvSpPr/>
      </xdr:nvSpPr>
      <xdr:spPr>
        <a:xfrm>
          <a:off x="3746500" y="999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148624</xdr:rowOff>
    </xdr:from>
    <xdr:ext cx="534377" cy="259045"/>
    <xdr:sp macro="" textlink="">
      <xdr:nvSpPr>
        <xdr:cNvPr id="144" name="テキスト ボックス 143"/>
        <xdr:cNvSpPr txBox="1"/>
      </xdr:nvSpPr>
      <xdr:spPr>
        <a:xfrm>
          <a:off x="3530111" y="100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62330</xdr:rowOff>
    </xdr:from>
    <xdr:to>
      <xdr:col>15</xdr:col>
      <xdr:colOff>101600</xdr:colOff>
      <xdr:row>58</xdr:row>
      <xdr:rowOff>163930</xdr:rowOff>
    </xdr:to>
    <xdr:sp macro="" textlink="">
      <xdr:nvSpPr>
        <xdr:cNvPr id="145" name="楕円 144"/>
        <xdr:cNvSpPr/>
      </xdr:nvSpPr>
      <xdr:spPr>
        <a:xfrm>
          <a:off x="2857500" y="100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155057</xdr:rowOff>
    </xdr:from>
    <xdr:ext cx="534377" cy="259045"/>
    <xdr:sp macro="" textlink="">
      <xdr:nvSpPr>
        <xdr:cNvPr id="146" name="テキスト ボックス 145"/>
        <xdr:cNvSpPr txBox="1"/>
      </xdr:nvSpPr>
      <xdr:spPr>
        <a:xfrm>
          <a:off x="2641111" y="100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90801</xdr:rowOff>
    </xdr:from>
    <xdr:to>
      <xdr:col>10</xdr:col>
      <xdr:colOff>165100</xdr:colOff>
      <xdr:row>59</xdr:row>
      <xdr:rowOff>20951</xdr:rowOff>
    </xdr:to>
    <xdr:sp macro="" textlink="">
      <xdr:nvSpPr>
        <xdr:cNvPr id="147" name="楕円 146"/>
        <xdr:cNvSpPr/>
      </xdr:nvSpPr>
      <xdr:spPr>
        <a:xfrm>
          <a:off x="1968500" y="100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12078</xdr:rowOff>
    </xdr:from>
    <xdr:ext cx="534377" cy="259045"/>
    <xdr:sp macro="" textlink="">
      <xdr:nvSpPr>
        <xdr:cNvPr id="148" name="テキスト ボックス 147"/>
        <xdr:cNvSpPr txBox="1"/>
      </xdr:nvSpPr>
      <xdr:spPr>
        <a:xfrm>
          <a:off x="1752111" y="101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46972</xdr:rowOff>
    </xdr:from>
    <xdr:to>
      <xdr:col>6</xdr:col>
      <xdr:colOff>38100</xdr:colOff>
      <xdr:row>58</xdr:row>
      <xdr:rowOff>148572</xdr:rowOff>
    </xdr:to>
    <xdr:sp macro="" textlink="">
      <xdr:nvSpPr>
        <xdr:cNvPr id="149" name="楕円 148"/>
        <xdr:cNvSpPr/>
      </xdr:nvSpPr>
      <xdr:spPr>
        <a:xfrm>
          <a:off x="1079500" y="99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139699</xdr:rowOff>
    </xdr:from>
    <xdr:ext cx="534377" cy="259045"/>
    <xdr:sp macro="" textlink="">
      <xdr:nvSpPr>
        <xdr:cNvPr id="150" name="テキスト ボックス 149"/>
        <xdr:cNvSpPr txBox="1"/>
      </xdr:nvSpPr>
      <xdr:spPr>
        <a:xfrm>
          <a:off x="863111" y="100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22493</xdr:rowOff>
    </xdr:from>
    <xdr:to>
      <xdr:col>24</xdr:col>
      <xdr:colOff>63500</xdr:colOff>
      <xdr:row>73</xdr:row>
      <xdr:rowOff>141284</xdr:rowOff>
    </xdr:to>
    <xdr:cxnSp macro="">
      <xdr:nvCxnSpPr>
        <xdr:cNvPr id="182" name="直線コネクタ 181"/>
        <xdr:cNvCxnSpPr/>
      </xdr:nvCxnSpPr>
      <xdr:spPr>
        <a:xfrm flipV="1">
          <a:off x="3797300" y="12538343"/>
          <a:ext cx="838200" cy="1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141284</xdr:rowOff>
    </xdr:from>
    <xdr:to>
      <xdr:col>19</xdr:col>
      <xdr:colOff>177800</xdr:colOff>
      <xdr:row>74</xdr:row>
      <xdr:rowOff>94780</xdr:rowOff>
    </xdr:to>
    <xdr:cxnSp macro="">
      <xdr:nvCxnSpPr>
        <xdr:cNvPr id="185" name="直線コネクタ 184"/>
        <xdr:cNvCxnSpPr/>
      </xdr:nvCxnSpPr>
      <xdr:spPr>
        <a:xfrm flipV="1">
          <a:off x="2908300" y="12657134"/>
          <a:ext cx="889000" cy="1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131470</xdr:rowOff>
    </xdr:from>
    <xdr:to>
      <xdr:col>15</xdr:col>
      <xdr:colOff>50800</xdr:colOff>
      <xdr:row>74</xdr:row>
      <xdr:rowOff>94780</xdr:rowOff>
    </xdr:to>
    <xdr:cxnSp macro="">
      <xdr:nvCxnSpPr>
        <xdr:cNvPr id="188" name="直線コネクタ 187"/>
        <xdr:cNvCxnSpPr/>
      </xdr:nvCxnSpPr>
      <xdr:spPr>
        <a:xfrm>
          <a:off x="2019300" y="12647320"/>
          <a:ext cx="889000" cy="1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131470</xdr:rowOff>
    </xdr:from>
    <xdr:to>
      <xdr:col>10</xdr:col>
      <xdr:colOff>114300</xdr:colOff>
      <xdr:row>75</xdr:row>
      <xdr:rowOff>86779</xdr:rowOff>
    </xdr:to>
    <xdr:cxnSp macro="">
      <xdr:nvCxnSpPr>
        <xdr:cNvPr id="191" name="直線コネクタ 190"/>
        <xdr:cNvCxnSpPr/>
      </xdr:nvCxnSpPr>
      <xdr:spPr>
        <a:xfrm flipV="1">
          <a:off x="1130300" y="12647320"/>
          <a:ext cx="889000" cy="29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143143</xdr:rowOff>
    </xdr:from>
    <xdr:to>
      <xdr:col>24</xdr:col>
      <xdr:colOff>114300</xdr:colOff>
      <xdr:row>73</xdr:row>
      <xdr:rowOff>73293</xdr:rowOff>
    </xdr:to>
    <xdr:sp macro="" textlink="">
      <xdr:nvSpPr>
        <xdr:cNvPr id="201" name="楕円 200"/>
        <xdr:cNvSpPr/>
      </xdr:nvSpPr>
      <xdr:spPr>
        <a:xfrm>
          <a:off x="4584700" y="124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166020</xdr:rowOff>
    </xdr:from>
    <xdr:ext cx="599010" cy="259045"/>
    <xdr:sp macro="" textlink="">
      <xdr:nvSpPr>
        <xdr:cNvPr id="202" name="民生費該当値テキスト"/>
        <xdr:cNvSpPr txBox="1"/>
      </xdr:nvSpPr>
      <xdr:spPr>
        <a:xfrm>
          <a:off x="4686300" y="1233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90484</xdr:rowOff>
    </xdr:from>
    <xdr:to>
      <xdr:col>20</xdr:col>
      <xdr:colOff>38100</xdr:colOff>
      <xdr:row>74</xdr:row>
      <xdr:rowOff>20634</xdr:rowOff>
    </xdr:to>
    <xdr:sp macro="" textlink="">
      <xdr:nvSpPr>
        <xdr:cNvPr id="203" name="楕円 202"/>
        <xdr:cNvSpPr/>
      </xdr:nvSpPr>
      <xdr:spPr>
        <a:xfrm>
          <a:off x="3746500" y="126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37161</xdr:rowOff>
    </xdr:from>
    <xdr:ext cx="599010" cy="259045"/>
    <xdr:sp macro="" textlink="">
      <xdr:nvSpPr>
        <xdr:cNvPr id="204" name="テキスト ボックス 203"/>
        <xdr:cNvSpPr txBox="1"/>
      </xdr:nvSpPr>
      <xdr:spPr>
        <a:xfrm>
          <a:off x="3497795" y="1238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43980</xdr:rowOff>
    </xdr:from>
    <xdr:to>
      <xdr:col>15</xdr:col>
      <xdr:colOff>101600</xdr:colOff>
      <xdr:row>74</xdr:row>
      <xdr:rowOff>145580</xdr:rowOff>
    </xdr:to>
    <xdr:sp macro="" textlink="">
      <xdr:nvSpPr>
        <xdr:cNvPr id="205" name="楕円 204"/>
        <xdr:cNvSpPr/>
      </xdr:nvSpPr>
      <xdr:spPr>
        <a:xfrm>
          <a:off x="2857500" y="127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162107</xdr:rowOff>
    </xdr:from>
    <xdr:ext cx="599010" cy="259045"/>
    <xdr:sp macro="" textlink="">
      <xdr:nvSpPr>
        <xdr:cNvPr id="206" name="テキスト ボックス 205"/>
        <xdr:cNvSpPr txBox="1"/>
      </xdr:nvSpPr>
      <xdr:spPr>
        <a:xfrm>
          <a:off x="2608795" y="1250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80670</xdr:rowOff>
    </xdr:from>
    <xdr:to>
      <xdr:col>10</xdr:col>
      <xdr:colOff>165100</xdr:colOff>
      <xdr:row>74</xdr:row>
      <xdr:rowOff>10820</xdr:rowOff>
    </xdr:to>
    <xdr:sp macro="" textlink="">
      <xdr:nvSpPr>
        <xdr:cNvPr id="207" name="楕円 206"/>
        <xdr:cNvSpPr/>
      </xdr:nvSpPr>
      <xdr:spPr>
        <a:xfrm>
          <a:off x="1968500" y="125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27347</xdr:rowOff>
    </xdr:from>
    <xdr:ext cx="599010" cy="259045"/>
    <xdr:sp macro="" textlink="">
      <xdr:nvSpPr>
        <xdr:cNvPr id="208" name="テキスト ボックス 207"/>
        <xdr:cNvSpPr txBox="1"/>
      </xdr:nvSpPr>
      <xdr:spPr>
        <a:xfrm>
          <a:off x="1719795" y="123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35979</xdr:rowOff>
    </xdr:from>
    <xdr:to>
      <xdr:col>6</xdr:col>
      <xdr:colOff>38100</xdr:colOff>
      <xdr:row>75</xdr:row>
      <xdr:rowOff>137579</xdr:rowOff>
    </xdr:to>
    <xdr:sp macro="" textlink="">
      <xdr:nvSpPr>
        <xdr:cNvPr id="209" name="楕円 208"/>
        <xdr:cNvSpPr/>
      </xdr:nvSpPr>
      <xdr:spPr>
        <a:xfrm>
          <a:off x="1079500" y="12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154106</xdr:rowOff>
    </xdr:from>
    <xdr:ext cx="599010" cy="259045"/>
    <xdr:sp macro="" textlink="">
      <xdr:nvSpPr>
        <xdr:cNvPr id="210" name="テキスト ボックス 209"/>
        <xdr:cNvSpPr txBox="1"/>
      </xdr:nvSpPr>
      <xdr:spPr>
        <a:xfrm>
          <a:off x="830795" y="1266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29820</xdr:rowOff>
    </xdr:from>
    <xdr:to>
      <xdr:col>24</xdr:col>
      <xdr:colOff>63500</xdr:colOff>
      <xdr:row>97</xdr:row>
      <xdr:rowOff>115075</xdr:rowOff>
    </xdr:to>
    <xdr:cxnSp macro="">
      <xdr:nvCxnSpPr>
        <xdr:cNvPr id="240" name="直線コネクタ 239"/>
        <xdr:cNvCxnSpPr/>
      </xdr:nvCxnSpPr>
      <xdr:spPr>
        <a:xfrm flipV="1">
          <a:off x="3797300" y="16317570"/>
          <a:ext cx="838200" cy="4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103136</xdr:rowOff>
    </xdr:from>
    <xdr:to>
      <xdr:col>19</xdr:col>
      <xdr:colOff>177800</xdr:colOff>
      <xdr:row>97</xdr:row>
      <xdr:rowOff>115075</xdr:rowOff>
    </xdr:to>
    <xdr:cxnSp macro="">
      <xdr:nvCxnSpPr>
        <xdr:cNvPr id="243" name="直線コネクタ 242"/>
        <xdr:cNvCxnSpPr/>
      </xdr:nvCxnSpPr>
      <xdr:spPr>
        <a:xfrm>
          <a:off x="2908300" y="16733786"/>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94844</xdr:rowOff>
    </xdr:from>
    <xdr:to>
      <xdr:col>15</xdr:col>
      <xdr:colOff>50800</xdr:colOff>
      <xdr:row>97</xdr:row>
      <xdr:rowOff>103136</xdr:rowOff>
    </xdr:to>
    <xdr:cxnSp macro="">
      <xdr:nvCxnSpPr>
        <xdr:cNvPr id="246" name="直線コネクタ 245"/>
        <xdr:cNvCxnSpPr/>
      </xdr:nvCxnSpPr>
      <xdr:spPr>
        <a:xfrm>
          <a:off x="2019300" y="16725494"/>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11164</xdr:rowOff>
    </xdr:from>
    <xdr:to>
      <xdr:col>10</xdr:col>
      <xdr:colOff>114300</xdr:colOff>
      <xdr:row>97</xdr:row>
      <xdr:rowOff>94844</xdr:rowOff>
    </xdr:to>
    <xdr:cxnSp macro="">
      <xdr:nvCxnSpPr>
        <xdr:cNvPr id="249" name="直線コネクタ 248"/>
        <xdr:cNvCxnSpPr/>
      </xdr:nvCxnSpPr>
      <xdr:spPr>
        <a:xfrm>
          <a:off x="1130300" y="16641814"/>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150470</xdr:rowOff>
    </xdr:from>
    <xdr:to>
      <xdr:col>24</xdr:col>
      <xdr:colOff>114300</xdr:colOff>
      <xdr:row>95</xdr:row>
      <xdr:rowOff>80620</xdr:rowOff>
    </xdr:to>
    <xdr:sp macro="" textlink="">
      <xdr:nvSpPr>
        <xdr:cNvPr id="259" name="楕円 258"/>
        <xdr:cNvSpPr/>
      </xdr:nvSpPr>
      <xdr:spPr>
        <a:xfrm>
          <a:off x="45847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1897</xdr:rowOff>
    </xdr:from>
    <xdr:ext cx="534377" cy="259045"/>
    <xdr:sp macro="" textlink="">
      <xdr:nvSpPr>
        <xdr:cNvPr id="260" name="衛生費該当値テキスト"/>
        <xdr:cNvSpPr txBox="1"/>
      </xdr:nvSpPr>
      <xdr:spPr>
        <a:xfrm>
          <a:off x="4686300" y="1611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64275</xdr:rowOff>
    </xdr:from>
    <xdr:to>
      <xdr:col>20</xdr:col>
      <xdr:colOff>38100</xdr:colOff>
      <xdr:row>97</xdr:row>
      <xdr:rowOff>165875</xdr:rowOff>
    </xdr:to>
    <xdr:sp macro="" textlink="">
      <xdr:nvSpPr>
        <xdr:cNvPr id="261" name="楕円 260"/>
        <xdr:cNvSpPr/>
      </xdr:nvSpPr>
      <xdr:spPr>
        <a:xfrm>
          <a:off x="3746500" y="1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10952</xdr:rowOff>
    </xdr:from>
    <xdr:ext cx="534377" cy="259045"/>
    <xdr:sp macro="" textlink="">
      <xdr:nvSpPr>
        <xdr:cNvPr id="262" name="テキスト ボックス 261"/>
        <xdr:cNvSpPr txBox="1"/>
      </xdr:nvSpPr>
      <xdr:spPr>
        <a:xfrm>
          <a:off x="3530111" y="164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52336</xdr:rowOff>
    </xdr:from>
    <xdr:to>
      <xdr:col>15</xdr:col>
      <xdr:colOff>101600</xdr:colOff>
      <xdr:row>97</xdr:row>
      <xdr:rowOff>153936</xdr:rowOff>
    </xdr:to>
    <xdr:sp macro="" textlink="">
      <xdr:nvSpPr>
        <xdr:cNvPr id="263" name="楕円 262"/>
        <xdr:cNvSpPr/>
      </xdr:nvSpPr>
      <xdr:spPr>
        <a:xfrm>
          <a:off x="2857500" y="16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170463</xdr:rowOff>
    </xdr:from>
    <xdr:ext cx="534377" cy="259045"/>
    <xdr:sp macro="" textlink="">
      <xdr:nvSpPr>
        <xdr:cNvPr id="264" name="テキスト ボックス 263"/>
        <xdr:cNvSpPr txBox="1"/>
      </xdr:nvSpPr>
      <xdr:spPr>
        <a:xfrm>
          <a:off x="2641111" y="164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44044</xdr:rowOff>
    </xdr:from>
    <xdr:to>
      <xdr:col>10</xdr:col>
      <xdr:colOff>165100</xdr:colOff>
      <xdr:row>97</xdr:row>
      <xdr:rowOff>145644</xdr:rowOff>
    </xdr:to>
    <xdr:sp macro="" textlink="">
      <xdr:nvSpPr>
        <xdr:cNvPr id="265" name="楕円 264"/>
        <xdr:cNvSpPr/>
      </xdr:nvSpPr>
      <xdr:spPr>
        <a:xfrm>
          <a:off x="1968500" y="166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162171</xdr:rowOff>
    </xdr:from>
    <xdr:ext cx="534377" cy="259045"/>
    <xdr:sp macro="" textlink="">
      <xdr:nvSpPr>
        <xdr:cNvPr id="266" name="テキスト ボックス 265"/>
        <xdr:cNvSpPr txBox="1"/>
      </xdr:nvSpPr>
      <xdr:spPr>
        <a:xfrm>
          <a:off x="1752111" y="164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131814</xdr:rowOff>
    </xdr:from>
    <xdr:to>
      <xdr:col>6</xdr:col>
      <xdr:colOff>38100</xdr:colOff>
      <xdr:row>97</xdr:row>
      <xdr:rowOff>61964</xdr:rowOff>
    </xdr:to>
    <xdr:sp macro="" textlink="">
      <xdr:nvSpPr>
        <xdr:cNvPr id="267" name="楕円 266"/>
        <xdr:cNvSpPr/>
      </xdr:nvSpPr>
      <xdr:spPr>
        <a:xfrm>
          <a:off x="1079500" y="165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78491</xdr:rowOff>
    </xdr:from>
    <xdr:ext cx="534377" cy="259045"/>
    <xdr:sp macro="" textlink="">
      <xdr:nvSpPr>
        <xdr:cNvPr id="268" name="テキスト ボックス 267"/>
        <xdr:cNvSpPr txBox="1"/>
      </xdr:nvSpPr>
      <xdr:spPr>
        <a:xfrm>
          <a:off x="863111" y="163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18771</xdr:rowOff>
    </xdr:from>
    <xdr:to>
      <xdr:col>55</xdr:col>
      <xdr:colOff>0</xdr:colOff>
      <xdr:row>37</xdr:row>
      <xdr:rowOff>33401</xdr:rowOff>
    </xdr:to>
    <xdr:cxnSp macro="">
      <xdr:nvCxnSpPr>
        <xdr:cNvPr id="295" name="直線コネクタ 294"/>
        <xdr:cNvCxnSpPr/>
      </xdr:nvCxnSpPr>
      <xdr:spPr>
        <a:xfrm flipV="1">
          <a:off x="9639300" y="636242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12827</xdr:rowOff>
    </xdr:from>
    <xdr:to>
      <xdr:col>50</xdr:col>
      <xdr:colOff>114300</xdr:colOff>
      <xdr:row>37</xdr:row>
      <xdr:rowOff>33401</xdr:rowOff>
    </xdr:to>
    <xdr:cxnSp macro="">
      <xdr:nvCxnSpPr>
        <xdr:cNvPr id="298" name="直線コネクタ 297"/>
        <xdr:cNvCxnSpPr/>
      </xdr:nvCxnSpPr>
      <xdr:spPr>
        <a:xfrm>
          <a:off x="8750300" y="635647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12827</xdr:rowOff>
    </xdr:from>
    <xdr:to>
      <xdr:col>45</xdr:col>
      <xdr:colOff>177800</xdr:colOff>
      <xdr:row>37</xdr:row>
      <xdr:rowOff>37973</xdr:rowOff>
    </xdr:to>
    <xdr:cxnSp macro="">
      <xdr:nvCxnSpPr>
        <xdr:cNvPr id="301" name="直線コネクタ 300"/>
        <xdr:cNvCxnSpPr/>
      </xdr:nvCxnSpPr>
      <xdr:spPr>
        <a:xfrm flipV="1">
          <a:off x="7861300" y="635647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37973</xdr:rowOff>
    </xdr:from>
    <xdr:to>
      <xdr:col>41</xdr:col>
      <xdr:colOff>50800</xdr:colOff>
      <xdr:row>37</xdr:row>
      <xdr:rowOff>40716</xdr:rowOff>
    </xdr:to>
    <xdr:cxnSp macro="">
      <xdr:nvCxnSpPr>
        <xdr:cNvPr id="304" name="直線コネクタ 303"/>
        <xdr:cNvCxnSpPr/>
      </xdr:nvCxnSpPr>
      <xdr:spPr>
        <a:xfrm flipV="1">
          <a:off x="6972300" y="63816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139421</xdr:rowOff>
    </xdr:from>
    <xdr:to>
      <xdr:col>55</xdr:col>
      <xdr:colOff>50800</xdr:colOff>
      <xdr:row>37</xdr:row>
      <xdr:rowOff>69571</xdr:rowOff>
    </xdr:to>
    <xdr:sp macro="" textlink="">
      <xdr:nvSpPr>
        <xdr:cNvPr id="314" name="楕円 313"/>
        <xdr:cNvSpPr/>
      </xdr:nvSpPr>
      <xdr:spPr>
        <a:xfrm>
          <a:off x="10426700" y="63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162298</xdr:rowOff>
    </xdr:from>
    <xdr:ext cx="469744" cy="259045"/>
    <xdr:sp macro="" textlink="">
      <xdr:nvSpPr>
        <xdr:cNvPr id="315" name="労働費該当値テキスト"/>
        <xdr:cNvSpPr txBox="1"/>
      </xdr:nvSpPr>
      <xdr:spPr>
        <a:xfrm>
          <a:off x="10528300" y="61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154051</xdr:rowOff>
    </xdr:from>
    <xdr:to>
      <xdr:col>50</xdr:col>
      <xdr:colOff>165100</xdr:colOff>
      <xdr:row>37</xdr:row>
      <xdr:rowOff>84201</xdr:rowOff>
    </xdr:to>
    <xdr:sp macro="" textlink="">
      <xdr:nvSpPr>
        <xdr:cNvPr id="316" name="楕円 315"/>
        <xdr:cNvSpPr/>
      </xdr:nvSpPr>
      <xdr:spPr>
        <a:xfrm>
          <a:off x="9588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100728</xdr:rowOff>
    </xdr:from>
    <xdr:ext cx="469744" cy="259045"/>
    <xdr:sp macro="" textlink="">
      <xdr:nvSpPr>
        <xdr:cNvPr id="317" name="テキスト ボックス 316"/>
        <xdr:cNvSpPr txBox="1"/>
      </xdr:nvSpPr>
      <xdr:spPr>
        <a:xfrm>
          <a:off x="9404428"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133477</xdr:rowOff>
    </xdr:from>
    <xdr:to>
      <xdr:col>46</xdr:col>
      <xdr:colOff>38100</xdr:colOff>
      <xdr:row>37</xdr:row>
      <xdr:rowOff>63627</xdr:rowOff>
    </xdr:to>
    <xdr:sp macro="" textlink="">
      <xdr:nvSpPr>
        <xdr:cNvPr id="318" name="楕円 317"/>
        <xdr:cNvSpPr/>
      </xdr:nvSpPr>
      <xdr:spPr>
        <a:xfrm>
          <a:off x="8699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80154</xdr:rowOff>
    </xdr:from>
    <xdr:ext cx="469744" cy="259045"/>
    <xdr:sp macro="" textlink="">
      <xdr:nvSpPr>
        <xdr:cNvPr id="319" name="テキスト ボックス 318"/>
        <xdr:cNvSpPr txBox="1"/>
      </xdr:nvSpPr>
      <xdr:spPr>
        <a:xfrm>
          <a:off x="8515428" y="608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158623</xdr:rowOff>
    </xdr:from>
    <xdr:to>
      <xdr:col>41</xdr:col>
      <xdr:colOff>101600</xdr:colOff>
      <xdr:row>37</xdr:row>
      <xdr:rowOff>88773</xdr:rowOff>
    </xdr:to>
    <xdr:sp macro="" textlink="">
      <xdr:nvSpPr>
        <xdr:cNvPr id="320" name="楕円 319"/>
        <xdr:cNvSpPr/>
      </xdr:nvSpPr>
      <xdr:spPr>
        <a:xfrm>
          <a:off x="7810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79900</xdr:rowOff>
    </xdr:from>
    <xdr:ext cx="469744" cy="259045"/>
    <xdr:sp macro="" textlink="">
      <xdr:nvSpPr>
        <xdr:cNvPr id="321" name="テキスト ボックス 320"/>
        <xdr:cNvSpPr txBox="1"/>
      </xdr:nvSpPr>
      <xdr:spPr>
        <a:xfrm>
          <a:off x="7626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161366</xdr:rowOff>
    </xdr:from>
    <xdr:to>
      <xdr:col>36</xdr:col>
      <xdr:colOff>165100</xdr:colOff>
      <xdr:row>37</xdr:row>
      <xdr:rowOff>91516</xdr:rowOff>
    </xdr:to>
    <xdr:sp macro="" textlink="">
      <xdr:nvSpPr>
        <xdr:cNvPr id="322" name="楕円 321"/>
        <xdr:cNvSpPr/>
      </xdr:nvSpPr>
      <xdr:spPr>
        <a:xfrm>
          <a:off x="6921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82643</xdr:rowOff>
    </xdr:from>
    <xdr:ext cx="469744" cy="259045"/>
    <xdr:sp macro="" textlink="">
      <xdr:nvSpPr>
        <xdr:cNvPr id="323" name="テキスト ボックス 322"/>
        <xdr:cNvSpPr txBox="1"/>
      </xdr:nvSpPr>
      <xdr:spPr>
        <a:xfrm>
          <a:off x="6737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25895</xdr:rowOff>
    </xdr:from>
    <xdr:to>
      <xdr:col>55</xdr:col>
      <xdr:colOff>0</xdr:colOff>
      <xdr:row>58</xdr:row>
      <xdr:rowOff>69806</xdr:rowOff>
    </xdr:to>
    <xdr:cxnSp macro="">
      <xdr:nvCxnSpPr>
        <xdr:cNvPr id="352" name="直線コネクタ 351"/>
        <xdr:cNvCxnSpPr/>
      </xdr:nvCxnSpPr>
      <xdr:spPr>
        <a:xfrm flipV="1">
          <a:off x="9639300" y="9969995"/>
          <a:ext cx="838200" cy="4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14904</xdr:rowOff>
    </xdr:from>
    <xdr:to>
      <xdr:col>50</xdr:col>
      <xdr:colOff>114300</xdr:colOff>
      <xdr:row>58</xdr:row>
      <xdr:rowOff>69806</xdr:rowOff>
    </xdr:to>
    <xdr:cxnSp macro="">
      <xdr:nvCxnSpPr>
        <xdr:cNvPr id="355" name="直線コネクタ 354"/>
        <xdr:cNvCxnSpPr/>
      </xdr:nvCxnSpPr>
      <xdr:spPr>
        <a:xfrm>
          <a:off x="8750300" y="9959004"/>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14904</xdr:rowOff>
    </xdr:from>
    <xdr:to>
      <xdr:col>45</xdr:col>
      <xdr:colOff>177800</xdr:colOff>
      <xdr:row>58</xdr:row>
      <xdr:rowOff>59080</xdr:rowOff>
    </xdr:to>
    <xdr:cxnSp macro="">
      <xdr:nvCxnSpPr>
        <xdr:cNvPr id="358" name="直線コネクタ 357"/>
        <xdr:cNvCxnSpPr/>
      </xdr:nvCxnSpPr>
      <xdr:spPr>
        <a:xfrm flipV="1">
          <a:off x="7861300" y="9959004"/>
          <a:ext cx="889000" cy="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59080</xdr:rowOff>
    </xdr:from>
    <xdr:to>
      <xdr:col>41</xdr:col>
      <xdr:colOff>50800</xdr:colOff>
      <xdr:row>58</xdr:row>
      <xdr:rowOff>82436</xdr:rowOff>
    </xdr:to>
    <xdr:cxnSp macro="">
      <xdr:nvCxnSpPr>
        <xdr:cNvPr id="361" name="直線コネクタ 360"/>
        <xdr:cNvCxnSpPr/>
      </xdr:nvCxnSpPr>
      <xdr:spPr>
        <a:xfrm flipV="1">
          <a:off x="6972300" y="10003180"/>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146545</xdr:rowOff>
    </xdr:from>
    <xdr:to>
      <xdr:col>55</xdr:col>
      <xdr:colOff>50800</xdr:colOff>
      <xdr:row>58</xdr:row>
      <xdr:rowOff>76695</xdr:rowOff>
    </xdr:to>
    <xdr:sp macro="" textlink="">
      <xdr:nvSpPr>
        <xdr:cNvPr id="371" name="楕円 370"/>
        <xdr:cNvSpPr/>
      </xdr:nvSpPr>
      <xdr:spPr>
        <a:xfrm>
          <a:off x="10426700" y="99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124972</xdr:rowOff>
    </xdr:from>
    <xdr:ext cx="469744" cy="259045"/>
    <xdr:sp macro="" textlink="">
      <xdr:nvSpPr>
        <xdr:cNvPr id="372" name="農林水産業費該当値テキスト"/>
        <xdr:cNvSpPr txBox="1"/>
      </xdr:nvSpPr>
      <xdr:spPr>
        <a:xfrm>
          <a:off x="10528300" y="98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19006</xdr:rowOff>
    </xdr:from>
    <xdr:to>
      <xdr:col>50</xdr:col>
      <xdr:colOff>165100</xdr:colOff>
      <xdr:row>58</xdr:row>
      <xdr:rowOff>120606</xdr:rowOff>
    </xdr:to>
    <xdr:sp macro="" textlink="">
      <xdr:nvSpPr>
        <xdr:cNvPr id="373" name="楕円 372"/>
        <xdr:cNvSpPr/>
      </xdr:nvSpPr>
      <xdr:spPr>
        <a:xfrm>
          <a:off x="9588500" y="99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111733</xdr:rowOff>
    </xdr:from>
    <xdr:ext cx="469744" cy="259045"/>
    <xdr:sp macro="" textlink="">
      <xdr:nvSpPr>
        <xdr:cNvPr id="374" name="テキスト ボックス 373"/>
        <xdr:cNvSpPr txBox="1"/>
      </xdr:nvSpPr>
      <xdr:spPr>
        <a:xfrm>
          <a:off x="9404428" y="100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135554</xdr:rowOff>
    </xdr:from>
    <xdr:to>
      <xdr:col>46</xdr:col>
      <xdr:colOff>38100</xdr:colOff>
      <xdr:row>58</xdr:row>
      <xdr:rowOff>65704</xdr:rowOff>
    </xdr:to>
    <xdr:sp macro="" textlink="">
      <xdr:nvSpPr>
        <xdr:cNvPr id="375" name="楕円 374"/>
        <xdr:cNvSpPr/>
      </xdr:nvSpPr>
      <xdr:spPr>
        <a:xfrm>
          <a:off x="8699500" y="99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56831</xdr:rowOff>
    </xdr:from>
    <xdr:ext cx="534377" cy="259045"/>
    <xdr:sp macro="" textlink="">
      <xdr:nvSpPr>
        <xdr:cNvPr id="376" name="テキスト ボックス 375"/>
        <xdr:cNvSpPr txBox="1"/>
      </xdr:nvSpPr>
      <xdr:spPr>
        <a:xfrm>
          <a:off x="8483111" y="100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8280</xdr:rowOff>
    </xdr:from>
    <xdr:to>
      <xdr:col>41</xdr:col>
      <xdr:colOff>101600</xdr:colOff>
      <xdr:row>58</xdr:row>
      <xdr:rowOff>109880</xdr:rowOff>
    </xdr:to>
    <xdr:sp macro="" textlink="">
      <xdr:nvSpPr>
        <xdr:cNvPr id="377" name="楕円 376"/>
        <xdr:cNvSpPr/>
      </xdr:nvSpPr>
      <xdr:spPr>
        <a:xfrm>
          <a:off x="7810500" y="99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101007</xdr:rowOff>
    </xdr:from>
    <xdr:ext cx="469744" cy="259045"/>
    <xdr:sp macro="" textlink="">
      <xdr:nvSpPr>
        <xdr:cNvPr id="378" name="テキスト ボックス 377"/>
        <xdr:cNvSpPr txBox="1"/>
      </xdr:nvSpPr>
      <xdr:spPr>
        <a:xfrm>
          <a:off x="7626428" y="100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31636</xdr:rowOff>
    </xdr:from>
    <xdr:to>
      <xdr:col>36</xdr:col>
      <xdr:colOff>165100</xdr:colOff>
      <xdr:row>58</xdr:row>
      <xdr:rowOff>133236</xdr:rowOff>
    </xdr:to>
    <xdr:sp macro="" textlink="">
      <xdr:nvSpPr>
        <xdr:cNvPr id="379" name="楕円 378"/>
        <xdr:cNvSpPr/>
      </xdr:nvSpPr>
      <xdr:spPr>
        <a:xfrm>
          <a:off x="6921500" y="99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124363</xdr:rowOff>
    </xdr:from>
    <xdr:ext cx="469744" cy="259045"/>
    <xdr:sp macro="" textlink="">
      <xdr:nvSpPr>
        <xdr:cNvPr id="380" name="テキスト ボックス 379"/>
        <xdr:cNvSpPr txBox="1"/>
      </xdr:nvSpPr>
      <xdr:spPr>
        <a:xfrm>
          <a:off x="6737428" y="1006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153264</xdr:rowOff>
    </xdr:from>
    <xdr:to>
      <xdr:col>55</xdr:col>
      <xdr:colOff>0</xdr:colOff>
      <xdr:row>77</xdr:row>
      <xdr:rowOff>81902</xdr:rowOff>
    </xdr:to>
    <xdr:cxnSp macro="">
      <xdr:nvCxnSpPr>
        <xdr:cNvPr id="409" name="直線コネクタ 408"/>
        <xdr:cNvCxnSpPr/>
      </xdr:nvCxnSpPr>
      <xdr:spPr>
        <a:xfrm flipV="1">
          <a:off x="9639300" y="13012014"/>
          <a:ext cx="8382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81902</xdr:rowOff>
    </xdr:from>
    <xdr:to>
      <xdr:col>50</xdr:col>
      <xdr:colOff>114300</xdr:colOff>
      <xdr:row>77</xdr:row>
      <xdr:rowOff>117278</xdr:rowOff>
    </xdr:to>
    <xdr:cxnSp macro="">
      <xdr:nvCxnSpPr>
        <xdr:cNvPr id="412" name="直線コネクタ 411"/>
        <xdr:cNvCxnSpPr/>
      </xdr:nvCxnSpPr>
      <xdr:spPr>
        <a:xfrm flipV="1">
          <a:off x="8750300" y="13283552"/>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110668</xdr:rowOff>
    </xdr:from>
    <xdr:to>
      <xdr:col>45</xdr:col>
      <xdr:colOff>177800</xdr:colOff>
      <xdr:row>77</xdr:row>
      <xdr:rowOff>117278</xdr:rowOff>
    </xdr:to>
    <xdr:cxnSp macro="">
      <xdr:nvCxnSpPr>
        <xdr:cNvPr id="415" name="直線コネクタ 414"/>
        <xdr:cNvCxnSpPr/>
      </xdr:nvCxnSpPr>
      <xdr:spPr>
        <a:xfrm>
          <a:off x="7861300" y="13312318"/>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85389</xdr:rowOff>
    </xdr:from>
    <xdr:to>
      <xdr:col>41</xdr:col>
      <xdr:colOff>50800</xdr:colOff>
      <xdr:row>77</xdr:row>
      <xdr:rowOff>110668</xdr:rowOff>
    </xdr:to>
    <xdr:cxnSp macro="">
      <xdr:nvCxnSpPr>
        <xdr:cNvPr id="418" name="直線コネクタ 417"/>
        <xdr:cNvCxnSpPr/>
      </xdr:nvCxnSpPr>
      <xdr:spPr>
        <a:xfrm>
          <a:off x="6972300" y="1328703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102464</xdr:rowOff>
    </xdr:from>
    <xdr:to>
      <xdr:col>55</xdr:col>
      <xdr:colOff>50800</xdr:colOff>
      <xdr:row>76</xdr:row>
      <xdr:rowOff>32614</xdr:rowOff>
    </xdr:to>
    <xdr:sp macro="" textlink="">
      <xdr:nvSpPr>
        <xdr:cNvPr id="428" name="楕円 427"/>
        <xdr:cNvSpPr/>
      </xdr:nvSpPr>
      <xdr:spPr>
        <a:xfrm>
          <a:off x="10426700" y="129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125341</xdr:rowOff>
    </xdr:from>
    <xdr:ext cx="534377" cy="259045"/>
    <xdr:sp macro="" textlink="">
      <xdr:nvSpPr>
        <xdr:cNvPr id="429" name="商工費該当値テキスト"/>
        <xdr:cNvSpPr txBox="1"/>
      </xdr:nvSpPr>
      <xdr:spPr>
        <a:xfrm>
          <a:off x="10528300" y="128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31102</xdr:rowOff>
    </xdr:from>
    <xdr:to>
      <xdr:col>50</xdr:col>
      <xdr:colOff>165100</xdr:colOff>
      <xdr:row>77</xdr:row>
      <xdr:rowOff>132702</xdr:rowOff>
    </xdr:to>
    <xdr:sp macro="" textlink="">
      <xdr:nvSpPr>
        <xdr:cNvPr id="430" name="楕円 429"/>
        <xdr:cNvSpPr/>
      </xdr:nvSpPr>
      <xdr:spPr>
        <a:xfrm>
          <a:off x="9588500" y="132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149229</xdr:rowOff>
    </xdr:from>
    <xdr:ext cx="534377" cy="259045"/>
    <xdr:sp macro="" textlink="">
      <xdr:nvSpPr>
        <xdr:cNvPr id="431" name="テキスト ボックス 430"/>
        <xdr:cNvSpPr txBox="1"/>
      </xdr:nvSpPr>
      <xdr:spPr>
        <a:xfrm>
          <a:off x="9372111" y="130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66478</xdr:rowOff>
    </xdr:from>
    <xdr:to>
      <xdr:col>46</xdr:col>
      <xdr:colOff>38100</xdr:colOff>
      <xdr:row>77</xdr:row>
      <xdr:rowOff>168078</xdr:rowOff>
    </xdr:to>
    <xdr:sp macro="" textlink="">
      <xdr:nvSpPr>
        <xdr:cNvPr id="432" name="楕円 431"/>
        <xdr:cNvSpPr/>
      </xdr:nvSpPr>
      <xdr:spPr>
        <a:xfrm>
          <a:off x="8699500" y="132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13155</xdr:rowOff>
    </xdr:from>
    <xdr:ext cx="534377" cy="259045"/>
    <xdr:sp macro="" textlink="">
      <xdr:nvSpPr>
        <xdr:cNvPr id="433" name="テキスト ボックス 432"/>
        <xdr:cNvSpPr txBox="1"/>
      </xdr:nvSpPr>
      <xdr:spPr>
        <a:xfrm>
          <a:off x="848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59868</xdr:rowOff>
    </xdr:from>
    <xdr:to>
      <xdr:col>41</xdr:col>
      <xdr:colOff>101600</xdr:colOff>
      <xdr:row>77</xdr:row>
      <xdr:rowOff>161468</xdr:rowOff>
    </xdr:to>
    <xdr:sp macro="" textlink="">
      <xdr:nvSpPr>
        <xdr:cNvPr id="434" name="楕円 433"/>
        <xdr:cNvSpPr/>
      </xdr:nvSpPr>
      <xdr:spPr>
        <a:xfrm>
          <a:off x="78105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152595</xdr:rowOff>
    </xdr:from>
    <xdr:ext cx="534377" cy="259045"/>
    <xdr:sp macro="" textlink="">
      <xdr:nvSpPr>
        <xdr:cNvPr id="435" name="テキスト ボックス 434"/>
        <xdr:cNvSpPr txBox="1"/>
      </xdr:nvSpPr>
      <xdr:spPr>
        <a:xfrm>
          <a:off x="7594111" y="1335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34589</xdr:rowOff>
    </xdr:from>
    <xdr:to>
      <xdr:col>36</xdr:col>
      <xdr:colOff>165100</xdr:colOff>
      <xdr:row>77</xdr:row>
      <xdr:rowOff>136189</xdr:rowOff>
    </xdr:to>
    <xdr:sp macro="" textlink="">
      <xdr:nvSpPr>
        <xdr:cNvPr id="436" name="楕円 435"/>
        <xdr:cNvSpPr/>
      </xdr:nvSpPr>
      <xdr:spPr>
        <a:xfrm>
          <a:off x="6921500" y="132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152716</xdr:rowOff>
    </xdr:from>
    <xdr:ext cx="534377" cy="259045"/>
    <xdr:sp macro="" textlink="">
      <xdr:nvSpPr>
        <xdr:cNvPr id="437" name="テキスト ボックス 436"/>
        <xdr:cNvSpPr txBox="1"/>
      </xdr:nvSpPr>
      <xdr:spPr>
        <a:xfrm>
          <a:off x="6705111" y="130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79099</xdr:rowOff>
    </xdr:from>
    <xdr:to>
      <xdr:col>55</xdr:col>
      <xdr:colOff>0</xdr:colOff>
      <xdr:row>97</xdr:row>
      <xdr:rowOff>144391</xdr:rowOff>
    </xdr:to>
    <xdr:cxnSp macro="">
      <xdr:nvCxnSpPr>
        <xdr:cNvPr id="469" name="直線コネクタ 468"/>
        <xdr:cNvCxnSpPr/>
      </xdr:nvCxnSpPr>
      <xdr:spPr>
        <a:xfrm flipV="1">
          <a:off x="9639300" y="16709749"/>
          <a:ext cx="838200" cy="6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144391</xdr:rowOff>
    </xdr:from>
    <xdr:to>
      <xdr:col>50</xdr:col>
      <xdr:colOff>114300</xdr:colOff>
      <xdr:row>98</xdr:row>
      <xdr:rowOff>29144</xdr:rowOff>
    </xdr:to>
    <xdr:cxnSp macro="">
      <xdr:nvCxnSpPr>
        <xdr:cNvPr id="472" name="直線コネクタ 471"/>
        <xdr:cNvCxnSpPr/>
      </xdr:nvCxnSpPr>
      <xdr:spPr>
        <a:xfrm flipV="1">
          <a:off x="8750300" y="16775041"/>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1832</xdr:rowOff>
    </xdr:from>
    <xdr:to>
      <xdr:col>45</xdr:col>
      <xdr:colOff>177800</xdr:colOff>
      <xdr:row>98</xdr:row>
      <xdr:rowOff>29144</xdr:rowOff>
    </xdr:to>
    <xdr:cxnSp macro="">
      <xdr:nvCxnSpPr>
        <xdr:cNvPr id="475" name="直線コネクタ 474"/>
        <xdr:cNvCxnSpPr/>
      </xdr:nvCxnSpPr>
      <xdr:spPr>
        <a:xfrm>
          <a:off x="7861300" y="16803932"/>
          <a:ext cx="889000" cy="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57567</xdr:rowOff>
    </xdr:from>
    <xdr:to>
      <xdr:col>41</xdr:col>
      <xdr:colOff>50800</xdr:colOff>
      <xdr:row>98</xdr:row>
      <xdr:rowOff>1832</xdr:rowOff>
    </xdr:to>
    <xdr:cxnSp macro="">
      <xdr:nvCxnSpPr>
        <xdr:cNvPr id="478" name="直線コネクタ 477"/>
        <xdr:cNvCxnSpPr/>
      </xdr:nvCxnSpPr>
      <xdr:spPr>
        <a:xfrm>
          <a:off x="6972300" y="16688217"/>
          <a:ext cx="889000" cy="1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28299</xdr:rowOff>
    </xdr:from>
    <xdr:to>
      <xdr:col>55</xdr:col>
      <xdr:colOff>50800</xdr:colOff>
      <xdr:row>97</xdr:row>
      <xdr:rowOff>129899</xdr:rowOff>
    </xdr:to>
    <xdr:sp macro="" textlink="">
      <xdr:nvSpPr>
        <xdr:cNvPr id="488" name="楕円 487"/>
        <xdr:cNvSpPr/>
      </xdr:nvSpPr>
      <xdr:spPr>
        <a:xfrm>
          <a:off x="10426700" y="166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51176</xdr:rowOff>
    </xdr:from>
    <xdr:ext cx="534377" cy="259045"/>
    <xdr:sp macro="" textlink="">
      <xdr:nvSpPr>
        <xdr:cNvPr id="489" name="土木費該当値テキスト"/>
        <xdr:cNvSpPr txBox="1"/>
      </xdr:nvSpPr>
      <xdr:spPr>
        <a:xfrm>
          <a:off x="10528300" y="165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93591</xdr:rowOff>
    </xdr:from>
    <xdr:to>
      <xdr:col>50</xdr:col>
      <xdr:colOff>165100</xdr:colOff>
      <xdr:row>98</xdr:row>
      <xdr:rowOff>23741</xdr:rowOff>
    </xdr:to>
    <xdr:sp macro="" textlink="">
      <xdr:nvSpPr>
        <xdr:cNvPr id="490" name="楕円 489"/>
        <xdr:cNvSpPr/>
      </xdr:nvSpPr>
      <xdr:spPr>
        <a:xfrm>
          <a:off x="9588500" y="167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40268</xdr:rowOff>
    </xdr:from>
    <xdr:ext cx="534377" cy="259045"/>
    <xdr:sp macro="" textlink="">
      <xdr:nvSpPr>
        <xdr:cNvPr id="491" name="テキスト ボックス 490"/>
        <xdr:cNvSpPr txBox="1"/>
      </xdr:nvSpPr>
      <xdr:spPr>
        <a:xfrm>
          <a:off x="9372111" y="164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149794</xdr:rowOff>
    </xdr:from>
    <xdr:to>
      <xdr:col>46</xdr:col>
      <xdr:colOff>38100</xdr:colOff>
      <xdr:row>98</xdr:row>
      <xdr:rowOff>79944</xdr:rowOff>
    </xdr:to>
    <xdr:sp macro="" textlink="">
      <xdr:nvSpPr>
        <xdr:cNvPr id="492" name="楕円 491"/>
        <xdr:cNvSpPr/>
      </xdr:nvSpPr>
      <xdr:spPr>
        <a:xfrm>
          <a:off x="8699500" y="167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71071</xdr:rowOff>
    </xdr:from>
    <xdr:ext cx="534377" cy="259045"/>
    <xdr:sp macro="" textlink="">
      <xdr:nvSpPr>
        <xdr:cNvPr id="493" name="テキスト ボックス 492"/>
        <xdr:cNvSpPr txBox="1"/>
      </xdr:nvSpPr>
      <xdr:spPr>
        <a:xfrm>
          <a:off x="8483111" y="1687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122482</xdr:rowOff>
    </xdr:from>
    <xdr:to>
      <xdr:col>41</xdr:col>
      <xdr:colOff>101600</xdr:colOff>
      <xdr:row>98</xdr:row>
      <xdr:rowOff>52632</xdr:rowOff>
    </xdr:to>
    <xdr:sp macro="" textlink="">
      <xdr:nvSpPr>
        <xdr:cNvPr id="494" name="楕円 493"/>
        <xdr:cNvSpPr/>
      </xdr:nvSpPr>
      <xdr:spPr>
        <a:xfrm>
          <a:off x="7810500" y="167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43759</xdr:rowOff>
    </xdr:from>
    <xdr:ext cx="534377" cy="259045"/>
    <xdr:sp macro="" textlink="">
      <xdr:nvSpPr>
        <xdr:cNvPr id="495" name="テキスト ボックス 494"/>
        <xdr:cNvSpPr txBox="1"/>
      </xdr:nvSpPr>
      <xdr:spPr>
        <a:xfrm>
          <a:off x="7594111" y="1684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6767</xdr:rowOff>
    </xdr:from>
    <xdr:to>
      <xdr:col>36</xdr:col>
      <xdr:colOff>165100</xdr:colOff>
      <xdr:row>97</xdr:row>
      <xdr:rowOff>108367</xdr:rowOff>
    </xdr:to>
    <xdr:sp macro="" textlink="">
      <xdr:nvSpPr>
        <xdr:cNvPr id="496" name="楕円 495"/>
        <xdr:cNvSpPr/>
      </xdr:nvSpPr>
      <xdr:spPr>
        <a:xfrm>
          <a:off x="6921500" y="166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124894</xdr:rowOff>
    </xdr:from>
    <xdr:ext cx="534377" cy="259045"/>
    <xdr:sp macro="" textlink="">
      <xdr:nvSpPr>
        <xdr:cNvPr id="497" name="テキスト ボックス 496"/>
        <xdr:cNvSpPr txBox="1"/>
      </xdr:nvSpPr>
      <xdr:spPr>
        <a:xfrm>
          <a:off x="6705111" y="164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14122</xdr:rowOff>
    </xdr:from>
    <xdr:to>
      <xdr:col>85</xdr:col>
      <xdr:colOff>127000</xdr:colOff>
      <xdr:row>37</xdr:row>
      <xdr:rowOff>90932</xdr:rowOff>
    </xdr:to>
    <xdr:cxnSp macro="">
      <xdr:nvCxnSpPr>
        <xdr:cNvPr id="527" name="直線コネクタ 526"/>
        <xdr:cNvCxnSpPr/>
      </xdr:nvCxnSpPr>
      <xdr:spPr>
        <a:xfrm>
          <a:off x="15481300" y="6357772"/>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14122</xdr:rowOff>
    </xdr:from>
    <xdr:to>
      <xdr:col>81</xdr:col>
      <xdr:colOff>50800</xdr:colOff>
      <xdr:row>37</xdr:row>
      <xdr:rowOff>99047</xdr:rowOff>
    </xdr:to>
    <xdr:cxnSp macro="">
      <xdr:nvCxnSpPr>
        <xdr:cNvPr id="530" name="直線コネクタ 529"/>
        <xdr:cNvCxnSpPr/>
      </xdr:nvCxnSpPr>
      <xdr:spPr>
        <a:xfrm flipV="1">
          <a:off x="14592300" y="6357772"/>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99047</xdr:rowOff>
    </xdr:from>
    <xdr:to>
      <xdr:col>76</xdr:col>
      <xdr:colOff>114300</xdr:colOff>
      <xdr:row>37</xdr:row>
      <xdr:rowOff>127317</xdr:rowOff>
    </xdr:to>
    <xdr:cxnSp macro="">
      <xdr:nvCxnSpPr>
        <xdr:cNvPr id="533" name="直線コネクタ 532"/>
        <xdr:cNvCxnSpPr/>
      </xdr:nvCxnSpPr>
      <xdr:spPr>
        <a:xfrm flipV="1">
          <a:off x="13703300" y="644269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44717</xdr:rowOff>
    </xdr:from>
    <xdr:to>
      <xdr:col>71</xdr:col>
      <xdr:colOff>177800</xdr:colOff>
      <xdr:row>37</xdr:row>
      <xdr:rowOff>127317</xdr:rowOff>
    </xdr:to>
    <xdr:cxnSp macro="">
      <xdr:nvCxnSpPr>
        <xdr:cNvPr id="536" name="直線コネクタ 535"/>
        <xdr:cNvCxnSpPr/>
      </xdr:nvCxnSpPr>
      <xdr:spPr>
        <a:xfrm>
          <a:off x="12814300" y="6388367"/>
          <a:ext cx="889000" cy="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40132</xdr:rowOff>
    </xdr:from>
    <xdr:to>
      <xdr:col>85</xdr:col>
      <xdr:colOff>177800</xdr:colOff>
      <xdr:row>37</xdr:row>
      <xdr:rowOff>141732</xdr:rowOff>
    </xdr:to>
    <xdr:sp macro="" textlink="">
      <xdr:nvSpPr>
        <xdr:cNvPr id="546" name="楕円 545"/>
        <xdr:cNvSpPr/>
      </xdr:nvSpPr>
      <xdr:spPr>
        <a:xfrm>
          <a:off x="16268700" y="6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18559</xdr:rowOff>
    </xdr:from>
    <xdr:ext cx="534377" cy="259045"/>
    <xdr:sp macro="" textlink="">
      <xdr:nvSpPr>
        <xdr:cNvPr id="547" name="消防費該当値テキスト"/>
        <xdr:cNvSpPr txBox="1"/>
      </xdr:nvSpPr>
      <xdr:spPr>
        <a:xfrm>
          <a:off x="16370300" y="63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134772</xdr:rowOff>
    </xdr:from>
    <xdr:to>
      <xdr:col>81</xdr:col>
      <xdr:colOff>101600</xdr:colOff>
      <xdr:row>37</xdr:row>
      <xdr:rowOff>64922</xdr:rowOff>
    </xdr:to>
    <xdr:sp macro="" textlink="">
      <xdr:nvSpPr>
        <xdr:cNvPr id="548" name="楕円 547"/>
        <xdr:cNvSpPr/>
      </xdr:nvSpPr>
      <xdr:spPr>
        <a:xfrm>
          <a:off x="15430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56049</xdr:rowOff>
    </xdr:from>
    <xdr:ext cx="534377" cy="259045"/>
    <xdr:sp macro="" textlink="">
      <xdr:nvSpPr>
        <xdr:cNvPr id="549" name="テキスト ボックス 548"/>
        <xdr:cNvSpPr txBox="1"/>
      </xdr:nvSpPr>
      <xdr:spPr>
        <a:xfrm>
          <a:off x="15214111" y="63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48247</xdr:rowOff>
    </xdr:from>
    <xdr:to>
      <xdr:col>76</xdr:col>
      <xdr:colOff>165100</xdr:colOff>
      <xdr:row>37</xdr:row>
      <xdr:rowOff>149847</xdr:rowOff>
    </xdr:to>
    <xdr:sp macro="" textlink="">
      <xdr:nvSpPr>
        <xdr:cNvPr id="550" name="楕円 549"/>
        <xdr:cNvSpPr/>
      </xdr:nvSpPr>
      <xdr:spPr>
        <a:xfrm>
          <a:off x="14541500" y="63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140974</xdr:rowOff>
    </xdr:from>
    <xdr:ext cx="534377" cy="259045"/>
    <xdr:sp macro="" textlink="">
      <xdr:nvSpPr>
        <xdr:cNvPr id="551" name="テキスト ボックス 550"/>
        <xdr:cNvSpPr txBox="1"/>
      </xdr:nvSpPr>
      <xdr:spPr>
        <a:xfrm>
          <a:off x="14325111" y="64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76517</xdr:rowOff>
    </xdr:from>
    <xdr:to>
      <xdr:col>72</xdr:col>
      <xdr:colOff>38100</xdr:colOff>
      <xdr:row>38</xdr:row>
      <xdr:rowOff>6668</xdr:rowOff>
    </xdr:to>
    <xdr:sp macro="" textlink="">
      <xdr:nvSpPr>
        <xdr:cNvPr id="552" name="楕円 551"/>
        <xdr:cNvSpPr/>
      </xdr:nvSpPr>
      <xdr:spPr>
        <a:xfrm>
          <a:off x="13652500" y="6420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169245</xdr:rowOff>
    </xdr:from>
    <xdr:ext cx="534377" cy="259045"/>
    <xdr:sp macro="" textlink="">
      <xdr:nvSpPr>
        <xdr:cNvPr id="553" name="テキスト ボックス 552"/>
        <xdr:cNvSpPr txBox="1"/>
      </xdr:nvSpPr>
      <xdr:spPr>
        <a:xfrm>
          <a:off x="13436111" y="65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165367</xdr:rowOff>
    </xdr:from>
    <xdr:to>
      <xdr:col>67</xdr:col>
      <xdr:colOff>101600</xdr:colOff>
      <xdr:row>37</xdr:row>
      <xdr:rowOff>95517</xdr:rowOff>
    </xdr:to>
    <xdr:sp macro="" textlink="">
      <xdr:nvSpPr>
        <xdr:cNvPr id="554" name="楕円 553"/>
        <xdr:cNvSpPr/>
      </xdr:nvSpPr>
      <xdr:spPr>
        <a:xfrm>
          <a:off x="12763500" y="63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86644</xdr:rowOff>
    </xdr:from>
    <xdr:ext cx="534377" cy="259045"/>
    <xdr:sp macro="" textlink="">
      <xdr:nvSpPr>
        <xdr:cNvPr id="555" name="テキスト ボックス 554"/>
        <xdr:cNvSpPr txBox="1"/>
      </xdr:nvSpPr>
      <xdr:spPr>
        <a:xfrm>
          <a:off x="12547111" y="64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6035</xdr:rowOff>
    </xdr:from>
    <xdr:to>
      <xdr:col>85</xdr:col>
      <xdr:colOff>127000</xdr:colOff>
      <xdr:row>58</xdr:row>
      <xdr:rowOff>49838</xdr:rowOff>
    </xdr:to>
    <xdr:cxnSp macro="">
      <xdr:nvCxnSpPr>
        <xdr:cNvPr id="587" name="直線コネクタ 586"/>
        <xdr:cNvCxnSpPr/>
      </xdr:nvCxnSpPr>
      <xdr:spPr>
        <a:xfrm>
          <a:off x="15481300" y="9950135"/>
          <a:ext cx="8382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6035</xdr:rowOff>
    </xdr:from>
    <xdr:to>
      <xdr:col>81</xdr:col>
      <xdr:colOff>50800</xdr:colOff>
      <xdr:row>59</xdr:row>
      <xdr:rowOff>29852</xdr:rowOff>
    </xdr:to>
    <xdr:cxnSp macro="">
      <xdr:nvCxnSpPr>
        <xdr:cNvPr id="590" name="直線コネクタ 589"/>
        <xdr:cNvCxnSpPr/>
      </xdr:nvCxnSpPr>
      <xdr:spPr>
        <a:xfrm flipV="1">
          <a:off x="14592300" y="9950135"/>
          <a:ext cx="889000" cy="19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21416</xdr:rowOff>
    </xdr:from>
    <xdr:to>
      <xdr:col>76</xdr:col>
      <xdr:colOff>114300</xdr:colOff>
      <xdr:row>59</xdr:row>
      <xdr:rowOff>29852</xdr:rowOff>
    </xdr:to>
    <xdr:cxnSp macro="">
      <xdr:nvCxnSpPr>
        <xdr:cNvPr id="593" name="直線コネクタ 592"/>
        <xdr:cNvCxnSpPr/>
      </xdr:nvCxnSpPr>
      <xdr:spPr>
        <a:xfrm>
          <a:off x="13703300" y="10136966"/>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21416</xdr:rowOff>
    </xdr:from>
    <xdr:to>
      <xdr:col>71</xdr:col>
      <xdr:colOff>177800</xdr:colOff>
      <xdr:row>59</xdr:row>
      <xdr:rowOff>75115</xdr:rowOff>
    </xdr:to>
    <xdr:cxnSp macro="">
      <xdr:nvCxnSpPr>
        <xdr:cNvPr id="596" name="直線コネクタ 595"/>
        <xdr:cNvCxnSpPr/>
      </xdr:nvCxnSpPr>
      <xdr:spPr>
        <a:xfrm flipV="1">
          <a:off x="12814300" y="10136966"/>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170488</xdr:rowOff>
    </xdr:from>
    <xdr:to>
      <xdr:col>85</xdr:col>
      <xdr:colOff>177800</xdr:colOff>
      <xdr:row>58</xdr:row>
      <xdr:rowOff>100638</xdr:rowOff>
    </xdr:to>
    <xdr:sp macro="" textlink="">
      <xdr:nvSpPr>
        <xdr:cNvPr id="606" name="楕円 605"/>
        <xdr:cNvSpPr/>
      </xdr:nvSpPr>
      <xdr:spPr>
        <a:xfrm>
          <a:off x="16268700" y="99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148915</xdr:rowOff>
    </xdr:from>
    <xdr:ext cx="534377" cy="259045"/>
    <xdr:sp macro="" textlink="">
      <xdr:nvSpPr>
        <xdr:cNvPr id="607" name="教育費該当値テキスト"/>
        <xdr:cNvSpPr txBox="1"/>
      </xdr:nvSpPr>
      <xdr:spPr>
        <a:xfrm>
          <a:off x="16370300" y="99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126685</xdr:rowOff>
    </xdr:from>
    <xdr:to>
      <xdr:col>81</xdr:col>
      <xdr:colOff>101600</xdr:colOff>
      <xdr:row>58</xdr:row>
      <xdr:rowOff>56835</xdr:rowOff>
    </xdr:to>
    <xdr:sp macro="" textlink="">
      <xdr:nvSpPr>
        <xdr:cNvPr id="608" name="楕円 607"/>
        <xdr:cNvSpPr/>
      </xdr:nvSpPr>
      <xdr:spPr>
        <a:xfrm>
          <a:off x="15430500" y="98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47962</xdr:rowOff>
    </xdr:from>
    <xdr:ext cx="534377" cy="259045"/>
    <xdr:sp macro="" textlink="">
      <xdr:nvSpPr>
        <xdr:cNvPr id="609" name="テキスト ボックス 608"/>
        <xdr:cNvSpPr txBox="1"/>
      </xdr:nvSpPr>
      <xdr:spPr>
        <a:xfrm>
          <a:off x="15214111" y="99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150502</xdr:rowOff>
    </xdr:from>
    <xdr:to>
      <xdr:col>76</xdr:col>
      <xdr:colOff>165100</xdr:colOff>
      <xdr:row>59</xdr:row>
      <xdr:rowOff>80652</xdr:rowOff>
    </xdr:to>
    <xdr:sp macro="" textlink="">
      <xdr:nvSpPr>
        <xdr:cNvPr id="610" name="楕円 609"/>
        <xdr:cNvSpPr/>
      </xdr:nvSpPr>
      <xdr:spPr>
        <a:xfrm>
          <a:off x="14541500" y="100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71779</xdr:rowOff>
    </xdr:from>
    <xdr:ext cx="534377" cy="259045"/>
    <xdr:sp macro="" textlink="">
      <xdr:nvSpPr>
        <xdr:cNvPr id="611" name="テキスト ボックス 610"/>
        <xdr:cNvSpPr txBox="1"/>
      </xdr:nvSpPr>
      <xdr:spPr>
        <a:xfrm>
          <a:off x="14325111" y="10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142066</xdr:rowOff>
    </xdr:from>
    <xdr:to>
      <xdr:col>72</xdr:col>
      <xdr:colOff>38100</xdr:colOff>
      <xdr:row>59</xdr:row>
      <xdr:rowOff>72216</xdr:rowOff>
    </xdr:to>
    <xdr:sp macro="" textlink="">
      <xdr:nvSpPr>
        <xdr:cNvPr id="612" name="楕円 611"/>
        <xdr:cNvSpPr/>
      </xdr:nvSpPr>
      <xdr:spPr>
        <a:xfrm>
          <a:off x="13652500" y="100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63343</xdr:rowOff>
    </xdr:from>
    <xdr:ext cx="534377" cy="259045"/>
    <xdr:sp macro="" textlink="">
      <xdr:nvSpPr>
        <xdr:cNvPr id="613" name="テキスト ボックス 612"/>
        <xdr:cNvSpPr txBox="1"/>
      </xdr:nvSpPr>
      <xdr:spPr>
        <a:xfrm>
          <a:off x="13436111" y="101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24315</xdr:rowOff>
    </xdr:from>
    <xdr:to>
      <xdr:col>67</xdr:col>
      <xdr:colOff>101600</xdr:colOff>
      <xdr:row>59</xdr:row>
      <xdr:rowOff>125915</xdr:rowOff>
    </xdr:to>
    <xdr:sp macro="" textlink="">
      <xdr:nvSpPr>
        <xdr:cNvPr id="614" name="楕円 613"/>
        <xdr:cNvSpPr/>
      </xdr:nvSpPr>
      <xdr:spPr>
        <a:xfrm>
          <a:off x="12763500" y="101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117042</xdr:rowOff>
    </xdr:from>
    <xdr:ext cx="534377" cy="259045"/>
    <xdr:sp macro="" textlink="">
      <xdr:nvSpPr>
        <xdr:cNvPr id="615" name="テキスト ボックス 614"/>
        <xdr:cNvSpPr txBox="1"/>
      </xdr:nvSpPr>
      <xdr:spPr>
        <a:xfrm>
          <a:off x="12547111" y="102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45822</xdr:rowOff>
    </xdr:from>
    <xdr:to>
      <xdr:col>85</xdr:col>
      <xdr:colOff>127000</xdr:colOff>
      <xdr:row>77</xdr:row>
      <xdr:rowOff>89179</xdr:rowOff>
    </xdr:to>
    <xdr:cxnSp macro="">
      <xdr:nvCxnSpPr>
        <xdr:cNvPr id="644" name="直線コネクタ 643"/>
        <xdr:cNvCxnSpPr/>
      </xdr:nvCxnSpPr>
      <xdr:spPr>
        <a:xfrm flipV="1">
          <a:off x="15481300" y="13247472"/>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84570</xdr:rowOff>
    </xdr:from>
    <xdr:to>
      <xdr:col>81</xdr:col>
      <xdr:colOff>50800</xdr:colOff>
      <xdr:row>77</xdr:row>
      <xdr:rowOff>89179</xdr:rowOff>
    </xdr:to>
    <xdr:cxnSp macro="">
      <xdr:nvCxnSpPr>
        <xdr:cNvPr id="647" name="直線コネクタ 646"/>
        <xdr:cNvCxnSpPr/>
      </xdr:nvCxnSpPr>
      <xdr:spPr>
        <a:xfrm>
          <a:off x="14592300" y="13286220"/>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84570</xdr:rowOff>
    </xdr:from>
    <xdr:to>
      <xdr:col>76</xdr:col>
      <xdr:colOff>114300</xdr:colOff>
      <xdr:row>78</xdr:row>
      <xdr:rowOff>161703</xdr:rowOff>
    </xdr:to>
    <xdr:cxnSp macro="">
      <xdr:nvCxnSpPr>
        <xdr:cNvPr id="650" name="直線コネクタ 649"/>
        <xdr:cNvCxnSpPr/>
      </xdr:nvCxnSpPr>
      <xdr:spPr>
        <a:xfrm flipV="1">
          <a:off x="13703300" y="13286220"/>
          <a:ext cx="889000" cy="2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151473</xdr:rowOff>
    </xdr:from>
    <xdr:to>
      <xdr:col>71</xdr:col>
      <xdr:colOff>177800</xdr:colOff>
      <xdr:row>78</xdr:row>
      <xdr:rowOff>161703</xdr:rowOff>
    </xdr:to>
    <xdr:cxnSp macro="">
      <xdr:nvCxnSpPr>
        <xdr:cNvPr id="653" name="直線コネクタ 652"/>
        <xdr:cNvCxnSpPr/>
      </xdr:nvCxnSpPr>
      <xdr:spPr>
        <a:xfrm>
          <a:off x="12814300" y="13524573"/>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166472</xdr:rowOff>
    </xdr:from>
    <xdr:to>
      <xdr:col>85</xdr:col>
      <xdr:colOff>177800</xdr:colOff>
      <xdr:row>77</xdr:row>
      <xdr:rowOff>96622</xdr:rowOff>
    </xdr:to>
    <xdr:sp macro="" textlink="">
      <xdr:nvSpPr>
        <xdr:cNvPr id="663" name="楕円 662"/>
        <xdr:cNvSpPr/>
      </xdr:nvSpPr>
      <xdr:spPr>
        <a:xfrm>
          <a:off x="16268700" y="131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17899</xdr:rowOff>
    </xdr:from>
    <xdr:ext cx="534377" cy="259045"/>
    <xdr:sp macro="" textlink="">
      <xdr:nvSpPr>
        <xdr:cNvPr id="664" name="災害復旧費該当値テキスト"/>
        <xdr:cNvSpPr txBox="1"/>
      </xdr:nvSpPr>
      <xdr:spPr>
        <a:xfrm>
          <a:off x="16370300" y="1304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38379</xdr:rowOff>
    </xdr:from>
    <xdr:to>
      <xdr:col>81</xdr:col>
      <xdr:colOff>101600</xdr:colOff>
      <xdr:row>77</xdr:row>
      <xdr:rowOff>139979</xdr:rowOff>
    </xdr:to>
    <xdr:sp macro="" textlink="">
      <xdr:nvSpPr>
        <xdr:cNvPr id="665" name="楕円 664"/>
        <xdr:cNvSpPr/>
      </xdr:nvSpPr>
      <xdr:spPr>
        <a:xfrm>
          <a:off x="15430500" y="132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156506</xdr:rowOff>
    </xdr:from>
    <xdr:ext cx="534377" cy="259045"/>
    <xdr:sp macro="" textlink="">
      <xdr:nvSpPr>
        <xdr:cNvPr id="666" name="テキスト ボックス 665"/>
        <xdr:cNvSpPr txBox="1"/>
      </xdr:nvSpPr>
      <xdr:spPr>
        <a:xfrm>
          <a:off x="15214111" y="130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33770</xdr:rowOff>
    </xdr:from>
    <xdr:to>
      <xdr:col>76</xdr:col>
      <xdr:colOff>165100</xdr:colOff>
      <xdr:row>77</xdr:row>
      <xdr:rowOff>135370</xdr:rowOff>
    </xdr:to>
    <xdr:sp macro="" textlink="">
      <xdr:nvSpPr>
        <xdr:cNvPr id="667" name="楕円 666"/>
        <xdr:cNvSpPr/>
      </xdr:nvSpPr>
      <xdr:spPr>
        <a:xfrm>
          <a:off x="14541500" y="132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151897</xdr:rowOff>
    </xdr:from>
    <xdr:ext cx="534377" cy="259045"/>
    <xdr:sp macro="" textlink="">
      <xdr:nvSpPr>
        <xdr:cNvPr id="668" name="テキスト ボックス 667"/>
        <xdr:cNvSpPr txBox="1"/>
      </xdr:nvSpPr>
      <xdr:spPr>
        <a:xfrm>
          <a:off x="14325111" y="130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110903</xdr:rowOff>
    </xdr:from>
    <xdr:to>
      <xdr:col>72</xdr:col>
      <xdr:colOff>38100</xdr:colOff>
      <xdr:row>79</xdr:row>
      <xdr:rowOff>41053</xdr:rowOff>
    </xdr:to>
    <xdr:sp macro="" textlink="">
      <xdr:nvSpPr>
        <xdr:cNvPr id="669" name="楕円 668"/>
        <xdr:cNvSpPr/>
      </xdr:nvSpPr>
      <xdr:spPr>
        <a:xfrm>
          <a:off x="13652500" y="13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32180</xdr:rowOff>
    </xdr:from>
    <xdr:ext cx="469744" cy="259045"/>
    <xdr:sp macro="" textlink="">
      <xdr:nvSpPr>
        <xdr:cNvPr id="670" name="テキスト ボックス 669"/>
        <xdr:cNvSpPr txBox="1"/>
      </xdr:nvSpPr>
      <xdr:spPr>
        <a:xfrm>
          <a:off x="13468428" y="135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100673</xdr:rowOff>
    </xdr:from>
    <xdr:to>
      <xdr:col>67</xdr:col>
      <xdr:colOff>101600</xdr:colOff>
      <xdr:row>79</xdr:row>
      <xdr:rowOff>30823</xdr:rowOff>
    </xdr:to>
    <xdr:sp macro="" textlink="">
      <xdr:nvSpPr>
        <xdr:cNvPr id="671" name="楕円 670"/>
        <xdr:cNvSpPr/>
      </xdr:nvSpPr>
      <xdr:spPr>
        <a:xfrm>
          <a:off x="12763500" y="134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47350</xdr:rowOff>
    </xdr:from>
    <xdr:ext cx="469744" cy="259045"/>
    <xdr:sp macro="" textlink="">
      <xdr:nvSpPr>
        <xdr:cNvPr id="672" name="テキスト ボックス 671"/>
        <xdr:cNvSpPr txBox="1"/>
      </xdr:nvSpPr>
      <xdr:spPr>
        <a:xfrm>
          <a:off x="12579428" y="132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37988</xdr:rowOff>
    </xdr:from>
    <xdr:to>
      <xdr:col>85</xdr:col>
      <xdr:colOff>127000</xdr:colOff>
      <xdr:row>96</xdr:row>
      <xdr:rowOff>61207</xdr:rowOff>
    </xdr:to>
    <xdr:cxnSp macro="">
      <xdr:nvCxnSpPr>
        <xdr:cNvPr id="701" name="直線コネクタ 700"/>
        <xdr:cNvCxnSpPr/>
      </xdr:nvCxnSpPr>
      <xdr:spPr>
        <a:xfrm flipV="1">
          <a:off x="15481300" y="16497188"/>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61207</xdr:rowOff>
    </xdr:from>
    <xdr:to>
      <xdr:col>81</xdr:col>
      <xdr:colOff>50800</xdr:colOff>
      <xdr:row>96</xdr:row>
      <xdr:rowOff>76690</xdr:rowOff>
    </xdr:to>
    <xdr:cxnSp macro="">
      <xdr:nvCxnSpPr>
        <xdr:cNvPr id="704" name="直線コネクタ 703"/>
        <xdr:cNvCxnSpPr/>
      </xdr:nvCxnSpPr>
      <xdr:spPr>
        <a:xfrm flipV="1">
          <a:off x="14592300" y="16520407"/>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67676</xdr:rowOff>
    </xdr:from>
    <xdr:to>
      <xdr:col>76</xdr:col>
      <xdr:colOff>114300</xdr:colOff>
      <xdr:row>96</xdr:row>
      <xdr:rowOff>76690</xdr:rowOff>
    </xdr:to>
    <xdr:cxnSp macro="">
      <xdr:nvCxnSpPr>
        <xdr:cNvPr id="707" name="直線コネクタ 706"/>
        <xdr:cNvCxnSpPr/>
      </xdr:nvCxnSpPr>
      <xdr:spPr>
        <a:xfrm>
          <a:off x="13703300" y="1652687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60292</xdr:rowOff>
    </xdr:from>
    <xdr:to>
      <xdr:col>71</xdr:col>
      <xdr:colOff>177800</xdr:colOff>
      <xdr:row>96</xdr:row>
      <xdr:rowOff>67676</xdr:rowOff>
    </xdr:to>
    <xdr:cxnSp macro="">
      <xdr:nvCxnSpPr>
        <xdr:cNvPr id="710" name="直線コネクタ 709"/>
        <xdr:cNvCxnSpPr/>
      </xdr:nvCxnSpPr>
      <xdr:spPr>
        <a:xfrm>
          <a:off x="12814300" y="16519492"/>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158638</xdr:rowOff>
    </xdr:from>
    <xdr:to>
      <xdr:col>85</xdr:col>
      <xdr:colOff>177800</xdr:colOff>
      <xdr:row>96</xdr:row>
      <xdr:rowOff>88788</xdr:rowOff>
    </xdr:to>
    <xdr:sp macro="" textlink="">
      <xdr:nvSpPr>
        <xdr:cNvPr id="720" name="楕円 719"/>
        <xdr:cNvSpPr/>
      </xdr:nvSpPr>
      <xdr:spPr>
        <a:xfrm>
          <a:off x="16268700" y="164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10065</xdr:rowOff>
    </xdr:from>
    <xdr:ext cx="534377" cy="259045"/>
    <xdr:sp macro="" textlink="">
      <xdr:nvSpPr>
        <xdr:cNvPr id="721" name="公債費該当値テキスト"/>
        <xdr:cNvSpPr txBox="1"/>
      </xdr:nvSpPr>
      <xdr:spPr>
        <a:xfrm>
          <a:off x="16370300" y="162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10407</xdr:rowOff>
    </xdr:from>
    <xdr:to>
      <xdr:col>81</xdr:col>
      <xdr:colOff>101600</xdr:colOff>
      <xdr:row>96</xdr:row>
      <xdr:rowOff>112007</xdr:rowOff>
    </xdr:to>
    <xdr:sp macro="" textlink="">
      <xdr:nvSpPr>
        <xdr:cNvPr id="722" name="楕円 721"/>
        <xdr:cNvSpPr/>
      </xdr:nvSpPr>
      <xdr:spPr>
        <a:xfrm>
          <a:off x="15430500" y="164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128534</xdr:rowOff>
    </xdr:from>
    <xdr:ext cx="534377" cy="259045"/>
    <xdr:sp macro="" textlink="">
      <xdr:nvSpPr>
        <xdr:cNvPr id="723" name="テキスト ボックス 722"/>
        <xdr:cNvSpPr txBox="1"/>
      </xdr:nvSpPr>
      <xdr:spPr>
        <a:xfrm>
          <a:off x="15214111" y="162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25890</xdr:rowOff>
    </xdr:from>
    <xdr:to>
      <xdr:col>76</xdr:col>
      <xdr:colOff>165100</xdr:colOff>
      <xdr:row>96</xdr:row>
      <xdr:rowOff>127490</xdr:rowOff>
    </xdr:to>
    <xdr:sp macro="" textlink="">
      <xdr:nvSpPr>
        <xdr:cNvPr id="724" name="楕円 723"/>
        <xdr:cNvSpPr/>
      </xdr:nvSpPr>
      <xdr:spPr>
        <a:xfrm>
          <a:off x="14541500" y="164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144017</xdr:rowOff>
    </xdr:from>
    <xdr:ext cx="534377" cy="259045"/>
    <xdr:sp macro="" textlink="">
      <xdr:nvSpPr>
        <xdr:cNvPr id="725" name="テキスト ボックス 724"/>
        <xdr:cNvSpPr txBox="1"/>
      </xdr:nvSpPr>
      <xdr:spPr>
        <a:xfrm>
          <a:off x="14325111" y="162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16876</xdr:rowOff>
    </xdr:from>
    <xdr:to>
      <xdr:col>72</xdr:col>
      <xdr:colOff>38100</xdr:colOff>
      <xdr:row>96</xdr:row>
      <xdr:rowOff>118476</xdr:rowOff>
    </xdr:to>
    <xdr:sp macro="" textlink="">
      <xdr:nvSpPr>
        <xdr:cNvPr id="726" name="楕円 725"/>
        <xdr:cNvSpPr/>
      </xdr:nvSpPr>
      <xdr:spPr>
        <a:xfrm>
          <a:off x="13652500" y="164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135003</xdr:rowOff>
    </xdr:from>
    <xdr:ext cx="534377" cy="259045"/>
    <xdr:sp macro="" textlink="">
      <xdr:nvSpPr>
        <xdr:cNvPr id="727" name="テキスト ボックス 726"/>
        <xdr:cNvSpPr txBox="1"/>
      </xdr:nvSpPr>
      <xdr:spPr>
        <a:xfrm>
          <a:off x="13436111" y="162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9492</xdr:rowOff>
    </xdr:from>
    <xdr:to>
      <xdr:col>67</xdr:col>
      <xdr:colOff>101600</xdr:colOff>
      <xdr:row>96</xdr:row>
      <xdr:rowOff>111092</xdr:rowOff>
    </xdr:to>
    <xdr:sp macro="" textlink="">
      <xdr:nvSpPr>
        <xdr:cNvPr id="728" name="楕円 727"/>
        <xdr:cNvSpPr/>
      </xdr:nvSpPr>
      <xdr:spPr>
        <a:xfrm>
          <a:off x="12763500" y="164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127619</xdr:rowOff>
    </xdr:from>
    <xdr:ext cx="534377" cy="259045"/>
    <xdr:sp macro="" textlink="">
      <xdr:nvSpPr>
        <xdr:cNvPr id="729" name="テキスト ボックス 728"/>
        <xdr:cNvSpPr txBox="1"/>
      </xdr:nvSpPr>
      <xdr:spPr>
        <a:xfrm>
          <a:off x="12547111" y="162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3" name="テキスト ボックス 74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5" name="テキスト ボックス 74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7" name="テキスト ボックス 74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77750</xdr:rowOff>
    </xdr:from>
    <xdr:to>
      <xdr:col>116</xdr:col>
      <xdr:colOff>62864</xdr:colOff>
      <xdr:row>38</xdr:row>
      <xdr:rowOff>139700</xdr:rowOff>
    </xdr:to>
    <xdr:cxnSp macro="">
      <xdr:nvCxnSpPr>
        <xdr:cNvPr id="751" name="直線コネクタ 750"/>
        <xdr:cNvCxnSpPr/>
      </xdr:nvCxnSpPr>
      <xdr:spPr>
        <a:xfrm flipV="1">
          <a:off x="22159595" y="5735600"/>
          <a:ext cx="1269" cy="9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164609</xdr:rowOff>
    </xdr:from>
    <xdr:ext cx="249299" cy="259045"/>
    <xdr:sp macro="" textlink="">
      <xdr:nvSpPr>
        <xdr:cNvPr id="752" name="諸支出金最小値テキスト"/>
        <xdr:cNvSpPr txBox="1"/>
      </xdr:nvSpPr>
      <xdr:spPr>
        <a:xfrm>
          <a:off x="22212300" y="6679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24427</xdr:rowOff>
    </xdr:from>
    <xdr:ext cx="469744" cy="259045"/>
    <xdr:sp macro="" textlink="">
      <xdr:nvSpPr>
        <xdr:cNvPr id="754" name="諸支出金最大値テキスト"/>
        <xdr:cNvSpPr txBox="1"/>
      </xdr:nvSpPr>
      <xdr:spPr>
        <a:xfrm>
          <a:off x="22212300" y="55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77750</xdr:rowOff>
    </xdr:from>
    <xdr:to>
      <xdr:col>116</xdr:col>
      <xdr:colOff>152400</xdr:colOff>
      <xdr:row>33</xdr:row>
      <xdr:rowOff>77750</xdr:rowOff>
    </xdr:to>
    <xdr:cxnSp macro="">
      <xdr:nvCxnSpPr>
        <xdr:cNvPr id="755" name="直線コネクタ 754"/>
        <xdr:cNvCxnSpPr/>
      </xdr:nvCxnSpPr>
      <xdr:spPr>
        <a:xfrm>
          <a:off x="22072600" y="57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77750</xdr:rowOff>
    </xdr:from>
    <xdr:to>
      <xdr:col>116</xdr:col>
      <xdr:colOff>63500</xdr:colOff>
      <xdr:row>36</xdr:row>
      <xdr:rowOff>123469</xdr:rowOff>
    </xdr:to>
    <xdr:cxnSp macro="">
      <xdr:nvCxnSpPr>
        <xdr:cNvPr id="756" name="直線コネクタ 755"/>
        <xdr:cNvCxnSpPr/>
      </xdr:nvCxnSpPr>
      <xdr:spPr>
        <a:xfrm flipV="1">
          <a:off x="21323300" y="5735600"/>
          <a:ext cx="8382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37609</xdr:rowOff>
    </xdr:from>
    <xdr:ext cx="378565" cy="259045"/>
    <xdr:sp macro="" textlink="">
      <xdr:nvSpPr>
        <xdr:cNvPr id="757" name="諸支出金平均値テキスト"/>
        <xdr:cNvSpPr txBox="1"/>
      </xdr:nvSpPr>
      <xdr:spPr>
        <a:xfrm>
          <a:off x="22212300" y="6552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8" name="フローチャート: 判断 757"/>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77978</xdr:rowOff>
    </xdr:from>
    <xdr:to>
      <xdr:col>111</xdr:col>
      <xdr:colOff>177800</xdr:colOff>
      <xdr:row>36</xdr:row>
      <xdr:rowOff>123469</xdr:rowOff>
    </xdr:to>
    <xdr:cxnSp macro="">
      <xdr:nvCxnSpPr>
        <xdr:cNvPr id="759" name="直線コネクタ 758"/>
        <xdr:cNvCxnSpPr/>
      </xdr:nvCxnSpPr>
      <xdr:spPr>
        <a:xfrm>
          <a:off x="20434300" y="5907278"/>
          <a:ext cx="889000" cy="3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82499</xdr:rowOff>
    </xdr:from>
    <xdr:to>
      <xdr:col>112</xdr:col>
      <xdr:colOff>38100</xdr:colOff>
      <xdr:row>39</xdr:row>
      <xdr:rowOff>12649</xdr:rowOff>
    </xdr:to>
    <xdr:sp macro="" textlink="">
      <xdr:nvSpPr>
        <xdr:cNvPr id="760" name="フローチャート: 判断 759"/>
        <xdr:cNvSpPr/>
      </xdr:nvSpPr>
      <xdr:spPr>
        <a:xfrm>
          <a:off x="21272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3776</xdr:rowOff>
    </xdr:from>
    <xdr:ext cx="313932" cy="259045"/>
    <xdr:sp macro="" textlink="">
      <xdr:nvSpPr>
        <xdr:cNvPr id="761" name="テキスト ボックス 760"/>
        <xdr:cNvSpPr txBox="1"/>
      </xdr:nvSpPr>
      <xdr:spPr>
        <a:xfrm>
          <a:off x="21166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58775</xdr:rowOff>
    </xdr:from>
    <xdr:to>
      <xdr:col>107</xdr:col>
      <xdr:colOff>50800</xdr:colOff>
      <xdr:row>34</xdr:row>
      <xdr:rowOff>77978</xdr:rowOff>
    </xdr:to>
    <xdr:cxnSp macro="">
      <xdr:nvCxnSpPr>
        <xdr:cNvPr id="762" name="直線コネクタ 761"/>
        <xdr:cNvCxnSpPr/>
      </xdr:nvCxnSpPr>
      <xdr:spPr>
        <a:xfrm>
          <a:off x="19545300" y="5202275"/>
          <a:ext cx="889000" cy="7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75870</xdr:rowOff>
    </xdr:from>
    <xdr:to>
      <xdr:col>107</xdr:col>
      <xdr:colOff>101600</xdr:colOff>
      <xdr:row>39</xdr:row>
      <xdr:rowOff>6020</xdr:rowOff>
    </xdr:to>
    <xdr:sp macro="" textlink="">
      <xdr:nvSpPr>
        <xdr:cNvPr id="763" name="フローチャート: 判断 762"/>
        <xdr:cNvSpPr/>
      </xdr:nvSpPr>
      <xdr:spPr>
        <a:xfrm>
          <a:off x="20383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168597</xdr:rowOff>
    </xdr:from>
    <xdr:ext cx="313932" cy="259045"/>
    <xdr:sp macro="" textlink="">
      <xdr:nvSpPr>
        <xdr:cNvPr id="764" name="テキスト ボックス 763"/>
        <xdr:cNvSpPr txBox="1"/>
      </xdr:nvSpPr>
      <xdr:spPr>
        <a:xfrm>
          <a:off x="20277333" y="66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58775</xdr:rowOff>
    </xdr:from>
    <xdr:to>
      <xdr:col>102</xdr:col>
      <xdr:colOff>114300</xdr:colOff>
      <xdr:row>38</xdr:row>
      <xdr:rowOff>139700</xdr:rowOff>
    </xdr:to>
    <xdr:cxnSp macro="">
      <xdr:nvCxnSpPr>
        <xdr:cNvPr id="765" name="直線コネクタ 764"/>
        <xdr:cNvCxnSpPr/>
      </xdr:nvCxnSpPr>
      <xdr:spPr>
        <a:xfrm flipV="1">
          <a:off x="18656300" y="5202275"/>
          <a:ext cx="889000" cy="14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63526</xdr:rowOff>
    </xdr:from>
    <xdr:to>
      <xdr:col>102</xdr:col>
      <xdr:colOff>165100</xdr:colOff>
      <xdr:row>38</xdr:row>
      <xdr:rowOff>165126</xdr:rowOff>
    </xdr:to>
    <xdr:sp macro="" textlink="">
      <xdr:nvSpPr>
        <xdr:cNvPr id="766" name="フローチャート: 判断 765"/>
        <xdr:cNvSpPr/>
      </xdr:nvSpPr>
      <xdr:spPr>
        <a:xfrm>
          <a:off x="19494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156253</xdr:rowOff>
    </xdr:from>
    <xdr:ext cx="378565" cy="259045"/>
    <xdr:sp macro="" textlink="">
      <xdr:nvSpPr>
        <xdr:cNvPr id="767" name="テキスト ボックス 766"/>
        <xdr:cNvSpPr txBox="1"/>
      </xdr:nvSpPr>
      <xdr:spPr>
        <a:xfrm>
          <a:off x="19356017" y="667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15977</xdr:rowOff>
    </xdr:from>
    <xdr:to>
      <xdr:col>98</xdr:col>
      <xdr:colOff>38100</xdr:colOff>
      <xdr:row>38</xdr:row>
      <xdr:rowOff>117577</xdr:rowOff>
    </xdr:to>
    <xdr:sp macro="" textlink="">
      <xdr:nvSpPr>
        <xdr:cNvPr id="768" name="フローチャート: 判断 767"/>
        <xdr:cNvSpPr/>
      </xdr:nvSpPr>
      <xdr:spPr>
        <a:xfrm>
          <a:off x="18605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134104</xdr:rowOff>
    </xdr:from>
    <xdr:ext cx="378565" cy="259045"/>
    <xdr:sp macro="" textlink="">
      <xdr:nvSpPr>
        <xdr:cNvPr id="769" name="テキスト ボックス 768"/>
        <xdr:cNvSpPr txBox="1"/>
      </xdr:nvSpPr>
      <xdr:spPr>
        <a:xfrm>
          <a:off x="18467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26950</xdr:rowOff>
    </xdr:from>
    <xdr:to>
      <xdr:col>116</xdr:col>
      <xdr:colOff>114300</xdr:colOff>
      <xdr:row>33</xdr:row>
      <xdr:rowOff>128550</xdr:rowOff>
    </xdr:to>
    <xdr:sp macro="" textlink="">
      <xdr:nvSpPr>
        <xdr:cNvPr id="775" name="楕円 774"/>
        <xdr:cNvSpPr/>
      </xdr:nvSpPr>
      <xdr:spPr>
        <a:xfrm>
          <a:off x="22110700" y="56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151427</xdr:rowOff>
    </xdr:from>
    <xdr:ext cx="469744" cy="259045"/>
    <xdr:sp macro="" textlink="">
      <xdr:nvSpPr>
        <xdr:cNvPr id="776" name="諸支出金該当値テキスト"/>
        <xdr:cNvSpPr txBox="1"/>
      </xdr:nvSpPr>
      <xdr:spPr>
        <a:xfrm>
          <a:off x="22212300" y="56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72669</xdr:rowOff>
    </xdr:from>
    <xdr:to>
      <xdr:col>112</xdr:col>
      <xdr:colOff>38100</xdr:colOff>
      <xdr:row>37</xdr:row>
      <xdr:rowOff>2819</xdr:rowOff>
    </xdr:to>
    <xdr:sp macro="" textlink="">
      <xdr:nvSpPr>
        <xdr:cNvPr id="777" name="楕円 776"/>
        <xdr:cNvSpPr/>
      </xdr:nvSpPr>
      <xdr:spPr>
        <a:xfrm>
          <a:off x="21272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19346</xdr:rowOff>
    </xdr:from>
    <xdr:ext cx="469744" cy="259045"/>
    <xdr:sp macro="" textlink="">
      <xdr:nvSpPr>
        <xdr:cNvPr id="778" name="テキスト ボックス 777"/>
        <xdr:cNvSpPr txBox="1"/>
      </xdr:nvSpPr>
      <xdr:spPr>
        <a:xfrm>
          <a:off x="21088428" y="60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27178</xdr:rowOff>
    </xdr:from>
    <xdr:to>
      <xdr:col>107</xdr:col>
      <xdr:colOff>101600</xdr:colOff>
      <xdr:row>34</xdr:row>
      <xdr:rowOff>128778</xdr:rowOff>
    </xdr:to>
    <xdr:sp macro="" textlink="">
      <xdr:nvSpPr>
        <xdr:cNvPr id="779" name="楕円 778"/>
        <xdr:cNvSpPr/>
      </xdr:nvSpPr>
      <xdr:spPr>
        <a:xfrm>
          <a:off x="20383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145305</xdr:rowOff>
    </xdr:from>
    <xdr:ext cx="469744" cy="259045"/>
    <xdr:sp macro="" textlink="">
      <xdr:nvSpPr>
        <xdr:cNvPr id="780" name="テキスト ボックス 779"/>
        <xdr:cNvSpPr txBox="1"/>
      </xdr:nvSpPr>
      <xdr:spPr>
        <a:xfrm>
          <a:off x="20199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7975</xdr:rowOff>
    </xdr:from>
    <xdr:to>
      <xdr:col>102</xdr:col>
      <xdr:colOff>165100</xdr:colOff>
      <xdr:row>30</xdr:row>
      <xdr:rowOff>109575</xdr:rowOff>
    </xdr:to>
    <xdr:sp macro="" textlink="">
      <xdr:nvSpPr>
        <xdr:cNvPr id="781" name="楕円 780"/>
        <xdr:cNvSpPr/>
      </xdr:nvSpPr>
      <xdr:spPr>
        <a:xfrm>
          <a:off x="194945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126102</xdr:rowOff>
    </xdr:from>
    <xdr:ext cx="469744" cy="259045"/>
    <xdr:sp macro="" textlink="">
      <xdr:nvSpPr>
        <xdr:cNvPr id="782" name="テキスト ボックス 781"/>
        <xdr:cNvSpPr txBox="1"/>
      </xdr:nvSpPr>
      <xdr:spPr>
        <a:xfrm>
          <a:off x="19310428"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5" name="直線コネクタ 79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6" name="テキスト ボックス 79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7" name="直線コネクタ 79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8" name="テキスト ボックス 797"/>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1" name="直線コネクタ 80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2" name="テキスト ボックス 80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3" name="直線コネクタ 80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4" name="テキスト ボックス 803"/>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6" name="テキスト ボックス 80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8" name="直線コネクタ 80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0" name="直線コネクタ 80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3" name="直線コネクタ 81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フローチャート: 判断 81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6" name="直線コネクタ 81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7" name="フローチャート: 判断 81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9" name="直線コネクタ 81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0" name="フローチャート: 判断 81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2" name="直線コネクタ 82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3" name="フローチャート: 判断 822"/>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4" name="テキスト ボックス 823"/>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5" name="フローチャート: 判断 824"/>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6" name="テキスト ボックス 825"/>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2" name="楕円 83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4" name="楕円 83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5" name="テキスト ボックス 83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6" name="楕円 83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7" name="テキスト ボックス 83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8" name="楕円 83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9" name="テキスト ボックス 83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0" name="楕円 83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1" name="テキスト ボックス 84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増加している費目は総務費、民生費、衛生費、商工費、労働費、農林水産業費、土木費、災害復旧費、公債費である。これは、コロナ禍に伴う特別定額給付金やコロナウイルス感染症対策補助金をはじめ、市民を支援する事業を積極的に行ったことによる。</a:t>
          </a:r>
        </a:p>
        <a:p>
          <a:r>
            <a:rPr kumimoji="1" lang="ja-JP" altLang="en-US" sz="1300">
              <a:latin typeface="ＭＳ Ｐゴシック" panose="020B0600070205080204" pitchFamily="50" charset="-128"/>
              <a:ea typeface="ＭＳ Ｐゴシック" panose="020B0600070205080204" pitchFamily="50" charset="-128"/>
            </a:rPr>
            <a:t>　類似団体平均値と主な費目を比較すると、議会費、民生費、土木費、労働費などが上回っており、総務費、農林水産業費、教育費が下回っている。</a:t>
          </a:r>
        </a:p>
        <a:p>
          <a:r>
            <a:rPr kumimoji="1" lang="ja-JP" altLang="en-US" sz="1300">
              <a:latin typeface="ＭＳ Ｐゴシック" panose="020B0600070205080204" pitchFamily="50" charset="-128"/>
              <a:ea typeface="ＭＳ Ｐゴシック" panose="020B0600070205080204" pitchFamily="50" charset="-128"/>
            </a:rPr>
            <a:t>　商工費が大きく増加している要因としては、コロナウイルス感染症にかかる、市内企業等への支援事業や、市内の貴重な観光資源である恋しきの用地取得を行ったことによる。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元年決算剰余金から４億１，０００万円を積み立てたが、会計年度任用職員制度への移行や退職者の増加に伴う人件費の増額等により５億円取り崩したことから約９，０００万円減少したことなどから減少している。</a:t>
          </a:r>
        </a:p>
        <a:p>
          <a:r>
            <a:rPr kumimoji="1" lang="ja-JP" altLang="en-US" sz="1400">
              <a:latin typeface="ＭＳ ゴシック" pitchFamily="49" charset="-128"/>
              <a:ea typeface="ＭＳ ゴシック" pitchFamily="49" charset="-128"/>
            </a:rPr>
            <a:t>　また、実質収支額も減少したことから、実質単年度収支についてもマイナスが増加している。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いずれの会計も実質赤字は発生していない。</a:t>
          </a:r>
        </a:p>
        <a:p>
          <a:r>
            <a:rPr kumimoji="1" lang="ja-JP" altLang="en-US" sz="1400">
              <a:latin typeface="ＭＳ ゴシック" pitchFamily="49" charset="-128"/>
              <a:ea typeface="ＭＳ ゴシック" pitchFamily="49" charset="-128"/>
            </a:rPr>
            <a:t>　令和２年度の一般会計の実質収支額や公営企業の資金剰余額などを合わせた数値を標準財政規模で除した連結実質黒字の比率は２９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５９となり、近年増加傾向であったが、昨年度は５．３７ポイント減少した。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これは、湯が丘病院の資金を連結対象外の独立行政法人府中市病院機構へ貸付けを行ったことによるものである。</a:t>
          </a:r>
        </a:p>
        <a:p>
          <a:r>
            <a:rPr kumimoji="1" lang="ja-JP" altLang="en-US" sz="1400">
              <a:latin typeface="ＭＳ ゴシック" pitchFamily="49" charset="-128"/>
              <a:ea typeface="ＭＳ ゴシック" pitchFamily="49" charset="-128"/>
            </a:rPr>
            <a:t>　今後も事務事業の見直し等を行い、健全な行財政運営に努めていく。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27604150</v>
      </c>
      <c r="BO4" s="464"/>
      <c r="BP4" s="464"/>
      <c r="BQ4" s="464"/>
      <c r="BR4" s="464"/>
      <c r="BS4" s="464"/>
      <c r="BT4" s="464"/>
      <c r="BU4" s="465"/>
      <c r="BV4" s="463">
        <v>21928476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3.5</v>
      </c>
      <c r="CU4" s="648"/>
      <c r="CV4" s="648"/>
      <c r="CW4" s="648"/>
      <c r="CX4" s="648"/>
      <c r="CY4" s="648"/>
      <c r="CZ4" s="648"/>
      <c r="DA4" s="649"/>
      <c r="DB4" s="647">
        <v>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26798678</v>
      </c>
      <c r="BO5" s="469"/>
      <c r="BP5" s="469"/>
      <c r="BQ5" s="469"/>
      <c r="BR5" s="469"/>
      <c r="BS5" s="469"/>
      <c r="BT5" s="469"/>
      <c r="BU5" s="470"/>
      <c r="BV5" s="468">
        <v>20531600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97.9</v>
      </c>
      <c r="CU5" s="439"/>
      <c r="CV5" s="439"/>
      <c r="CW5" s="439"/>
      <c r="CX5" s="439"/>
      <c r="CY5" s="439"/>
      <c r="CZ5" s="439"/>
      <c r="DA5" s="440"/>
      <c r="DB5" s="438">
        <v>97.7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805472</v>
      </c>
      <c r="BO6" s="469"/>
      <c r="BP6" s="469"/>
      <c r="BQ6" s="469"/>
      <c r="BR6" s="469"/>
      <c r="BS6" s="469"/>
      <c r="BT6" s="469"/>
      <c r="BU6" s="470"/>
      <c r="BV6" s="468">
        <v>1396876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102.3</v>
      </c>
      <c r="CU6" s="622"/>
      <c r="CV6" s="622"/>
      <c r="CW6" s="622"/>
      <c r="CX6" s="622"/>
      <c r="CY6" s="622"/>
      <c r="CZ6" s="622"/>
      <c r="DA6" s="623"/>
      <c r="DB6" s="621">
        <v>102.3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395195</v>
      </c>
      <c r="BO7" s="469"/>
      <c r="BP7" s="469"/>
      <c r="BQ7" s="469"/>
      <c r="BR7" s="469"/>
      <c r="BS7" s="469"/>
      <c r="BT7" s="469"/>
      <c r="BU7" s="470"/>
      <c r="BV7" s="468">
        <v>588038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11889896</v>
      </c>
      <c r="CU7" s="469"/>
      <c r="CV7" s="469"/>
      <c r="CW7" s="469"/>
      <c r="CX7" s="469"/>
      <c r="CY7" s="469"/>
      <c r="CZ7" s="469"/>
      <c r="DA7" s="470"/>
      <c r="DB7" s="468">
        <v>11612186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410277</v>
      </c>
      <c r="BO8" s="469"/>
      <c r="BP8" s="469"/>
      <c r="BQ8" s="469"/>
      <c r="BR8" s="469"/>
      <c r="BS8" s="469"/>
      <c r="BT8" s="469"/>
      <c r="BU8" s="470"/>
      <c r="BV8" s="468">
        <v>808838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0.47</v>
      </c>
      <c r="CU8" s="582"/>
      <c r="CV8" s="582"/>
      <c r="CW8" s="582"/>
      <c r="CX8" s="582"/>
      <c r="CY8" s="582"/>
      <c r="CZ8" s="582"/>
      <c r="DA8" s="583"/>
      <c r="DB8" s="581">
        <v>0.47</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37655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-398561</v>
      </c>
      <c r="BO9" s="469"/>
      <c r="BP9" s="469"/>
      <c r="BQ9" s="469"/>
      <c r="BR9" s="469"/>
      <c r="BS9" s="469"/>
      <c r="BT9" s="469"/>
      <c r="BU9" s="470"/>
      <c r="BV9" s="468">
        <v>104776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16.899999999999999</v>
      </c>
      <c r="CU9" s="439"/>
      <c r="CV9" s="439"/>
      <c r="CW9" s="439"/>
      <c r="CX9" s="439"/>
      <c r="CY9" s="439"/>
      <c r="CZ9" s="439"/>
      <c r="DA9" s="440"/>
      <c r="DB9" s="438">
        <v>16.5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40069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2253</v>
      </c>
      <c r="BO10" s="469"/>
      <c r="BP10" s="469"/>
      <c r="BQ10" s="469"/>
      <c r="BR10" s="469"/>
      <c r="BS10" s="469"/>
      <c r="BT10" s="469"/>
      <c r="BU10" s="470"/>
      <c r="BV10" s="468">
        <v>3824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38204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500000</v>
      </c>
      <c r="BO12" s="469"/>
      <c r="BP12" s="469"/>
      <c r="BQ12" s="469"/>
      <c r="BR12" s="469"/>
      <c r="BS12" s="469"/>
      <c r="BT12" s="469"/>
      <c r="BU12" s="470"/>
      <c r="BV12" s="468">
        <v>800000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37568</v>
      </c>
      <c r="S13" s="572"/>
      <c r="T13" s="572"/>
      <c r="U13" s="572"/>
      <c r="V13" s="573"/>
      <c r="W13" s="559" t="s">
        <v>139</v>
      </c>
      <c r="X13" s="481"/>
      <c r="Y13" s="481"/>
      <c r="Z13" s="481"/>
      <c r="AA13" s="481"/>
      <c r="AB13" s="482"/>
      <c r="AC13" s="444">
        <v>739</v>
      </c>
      <c r="AD13" s="445"/>
      <c r="AE13" s="445"/>
      <c r="AF13" s="445"/>
      <c r="AG13" s="446"/>
      <c r="AH13" s="444">
        <v>698</v>
      </c>
      <c r="AI13" s="445"/>
      <c r="AJ13" s="445"/>
      <c r="AK13" s="445"/>
      <c r="AL13" s="447"/>
      <c r="AM13" s="537" t="s">
        <v>140</v>
      </c>
      <c r="AN13" s="442"/>
      <c r="AO13" s="442"/>
      <c r="AP13" s="442"/>
      <c r="AQ13" s="442"/>
      <c r="AR13" s="442"/>
      <c r="AS13" s="442"/>
      <c r="AT13" s="443"/>
      <c r="AU13" s="525" t="s">
        <v>120</v>
      </c>
      <c r="AV13" s="526"/>
      <c r="AW13" s="526"/>
      <c r="AX13" s="526"/>
      <c r="AY13" s="448" t="s">
        <v>141</v>
      </c>
      <c r="AZ13" s="449"/>
      <c r="BA13" s="449"/>
      <c r="BB13" s="449"/>
      <c r="BC13" s="449"/>
      <c r="BD13" s="449"/>
      <c r="BE13" s="449"/>
      <c r="BF13" s="449"/>
      <c r="BG13" s="449"/>
      <c r="BH13" s="449"/>
      <c r="BI13" s="449"/>
      <c r="BJ13" s="449"/>
      <c r="BK13" s="449"/>
      <c r="BL13" s="449"/>
      <c r="BM13" s="450"/>
      <c r="BN13" s="468">
        <v>-896308</v>
      </c>
      <c r="BO13" s="469"/>
      <c r="BP13" s="469"/>
      <c r="BQ13" s="469"/>
      <c r="BR13" s="469"/>
      <c r="BS13" s="469"/>
      <c r="BT13" s="469"/>
      <c r="BU13" s="470"/>
      <c r="BV13" s="468">
        <v>-691400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9.6</v>
      </c>
      <c r="CU13" s="439"/>
      <c r="CV13" s="439"/>
      <c r="CW13" s="439"/>
      <c r="CX13" s="439"/>
      <c r="CY13" s="439"/>
      <c r="CZ13" s="439"/>
      <c r="DA13" s="440"/>
      <c r="DB13" s="438">
        <v>9.3000000000000007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38998</v>
      </c>
      <c r="S14" s="572"/>
      <c r="T14" s="572"/>
      <c r="U14" s="572"/>
      <c r="V14" s="573"/>
      <c r="W14" s="574"/>
      <c r="X14" s="484"/>
      <c r="Y14" s="484"/>
      <c r="Z14" s="484"/>
      <c r="AA14" s="484"/>
      <c r="AB14" s="485"/>
      <c r="AC14" s="564">
        <v>4</v>
      </c>
      <c r="AD14" s="565"/>
      <c r="AE14" s="565"/>
      <c r="AF14" s="565"/>
      <c r="AG14" s="566"/>
      <c r="AH14" s="564">
        <v>3.8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73.099999999999994</v>
      </c>
      <c r="CU14" s="576"/>
      <c r="CV14" s="576"/>
      <c r="CW14" s="576"/>
      <c r="CX14" s="576"/>
      <c r="CY14" s="576"/>
      <c r="CZ14" s="576"/>
      <c r="DA14" s="577"/>
      <c r="DB14" s="575">
        <v>74.099999999999994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38341</v>
      </c>
      <c r="S15" s="572"/>
      <c r="T15" s="572"/>
      <c r="U15" s="572"/>
      <c r="V15" s="573"/>
      <c r="W15" s="559" t="s">
        <v>146</v>
      </c>
      <c r="X15" s="481"/>
      <c r="Y15" s="481"/>
      <c r="Z15" s="481"/>
      <c r="AA15" s="481"/>
      <c r="AB15" s="482"/>
      <c r="AC15" s="444">
        <v>7043</v>
      </c>
      <c r="AD15" s="445"/>
      <c r="AE15" s="445"/>
      <c r="AF15" s="445"/>
      <c r="AG15" s="446"/>
      <c r="AH15" s="444">
        <v>7075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4700418</v>
      </c>
      <c r="BO15" s="464"/>
      <c r="BP15" s="464"/>
      <c r="BQ15" s="464"/>
      <c r="BR15" s="464"/>
      <c r="BS15" s="464"/>
      <c r="BT15" s="464"/>
      <c r="BU15" s="465"/>
      <c r="BV15" s="463">
        <v>4539916</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38.5</v>
      </c>
      <c r="AD16" s="565"/>
      <c r="AE16" s="565"/>
      <c r="AF16" s="565"/>
      <c r="AG16" s="566"/>
      <c r="AH16" s="564">
        <v>38.4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10143653</v>
      </c>
      <c r="BO16" s="469"/>
      <c r="BP16" s="469"/>
      <c r="BQ16" s="469"/>
      <c r="BR16" s="469"/>
      <c r="BS16" s="469"/>
      <c r="BT16" s="469"/>
      <c r="BU16" s="470"/>
      <c r="BV16" s="468">
        <v>9830789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10526</v>
      </c>
      <c r="AD17" s="445"/>
      <c r="AE17" s="445"/>
      <c r="AF17" s="445"/>
      <c r="AG17" s="446"/>
      <c r="AH17" s="444">
        <v>10641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5943992</v>
      </c>
      <c r="BO17" s="469"/>
      <c r="BP17" s="469"/>
      <c r="BQ17" s="469"/>
      <c r="BR17" s="469"/>
      <c r="BS17" s="469"/>
      <c r="BT17" s="469"/>
      <c r="BU17" s="470"/>
      <c r="BV17" s="468">
        <v>5777280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195.75</v>
      </c>
      <c r="M18" s="533"/>
      <c r="N18" s="533"/>
      <c r="O18" s="533"/>
      <c r="P18" s="533"/>
      <c r="Q18" s="533"/>
      <c r="R18" s="534"/>
      <c r="S18" s="534"/>
      <c r="T18" s="534"/>
      <c r="U18" s="534"/>
      <c r="V18" s="535"/>
      <c r="W18" s="549"/>
      <c r="X18" s="550"/>
      <c r="Y18" s="550"/>
      <c r="Z18" s="550"/>
      <c r="AA18" s="550"/>
      <c r="AB18" s="560"/>
      <c r="AC18" s="432">
        <v>57.5</v>
      </c>
      <c r="AD18" s="433"/>
      <c r="AE18" s="433"/>
      <c r="AF18" s="433"/>
      <c r="AG18" s="536"/>
      <c r="AH18" s="432">
        <v>57.8</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11598579</v>
      </c>
      <c r="BO18" s="469"/>
      <c r="BP18" s="469"/>
      <c r="BQ18" s="469"/>
      <c r="BR18" s="469"/>
      <c r="BS18" s="469"/>
      <c r="BT18" s="469"/>
      <c r="BU18" s="470"/>
      <c r="BV18" s="468">
        <v>11515513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192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15066587</v>
      </c>
      <c r="BO19" s="469"/>
      <c r="BP19" s="469"/>
      <c r="BQ19" s="469"/>
      <c r="BR19" s="469"/>
      <c r="BS19" s="469"/>
      <c r="BT19" s="469"/>
      <c r="BU19" s="470"/>
      <c r="BV19" s="468">
        <v>14851721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15030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23303230</v>
      </c>
      <c r="BO23" s="469"/>
      <c r="BP23" s="469"/>
      <c r="BQ23" s="469"/>
      <c r="BR23" s="469"/>
      <c r="BS23" s="469"/>
      <c r="BT23" s="469"/>
      <c r="BU23" s="470"/>
      <c r="BV23" s="468">
        <v>23247991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8600</v>
      </c>
      <c r="R24" s="445"/>
      <c r="S24" s="445"/>
      <c r="T24" s="445"/>
      <c r="U24" s="445"/>
      <c r="V24" s="446"/>
      <c r="W24" s="510"/>
      <c r="X24" s="501"/>
      <c r="Y24" s="502"/>
      <c r="Z24" s="441" t="s">
        <v>169</v>
      </c>
      <c r="AA24" s="442"/>
      <c r="AB24" s="442"/>
      <c r="AC24" s="442"/>
      <c r="AD24" s="442"/>
      <c r="AE24" s="442"/>
      <c r="AF24" s="442"/>
      <c r="AG24" s="443"/>
      <c r="AH24" s="444">
        <v>320</v>
      </c>
      <c r="AI24" s="445"/>
      <c r="AJ24" s="445"/>
      <c r="AK24" s="445"/>
      <c r="AL24" s="446"/>
      <c r="AM24" s="444">
        <v>1037760</v>
      </c>
      <c r="AN24" s="445"/>
      <c r="AO24" s="445"/>
      <c r="AP24" s="445"/>
      <c r="AQ24" s="445"/>
      <c r="AR24" s="446"/>
      <c r="AS24" s="444">
        <v>3243</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19604194</v>
      </c>
      <c r="BO24" s="469"/>
      <c r="BP24" s="469"/>
      <c r="BQ24" s="469"/>
      <c r="BR24" s="469"/>
      <c r="BS24" s="469"/>
      <c r="BT24" s="469"/>
      <c r="BU24" s="470"/>
      <c r="BV24" s="468">
        <v>18634729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7000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173</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2176119</v>
      </c>
      <c r="BO25" s="464"/>
      <c r="BP25" s="464"/>
      <c r="BQ25" s="464"/>
      <c r="BR25" s="464"/>
      <c r="BS25" s="464"/>
      <c r="BT25" s="464"/>
      <c r="BU25" s="465"/>
      <c r="BV25" s="463">
        <v>4251940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6560</v>
      </c>
      <c r="R26" s="445"/>
      <c r="S26" s="445"/>
      <c r="T26" s="445"/>
      <c r="U26" s="445"/>
      <c r="V26" s="446"/>
      <c r="W26" s="510"/>
      <c r="X26" s="501"/>
      <c r="Y26" s="502"/>
      <c r="Z26" s="441" t="s">
        <v>176</v>
      </c>
      <c r="AA26" s="523"/>
      <c r="AB26" s="523"/>
      <c r="AC26" s="523"/>
      <c r="AD26" s="523"/>
      <c r="AE26" s="523"/>
      <c r="AF26" s="523"/>
      <c r="AG26" s="524"/>
      <c r="AH26" s="444">
        <v>15</v>
      </c>
      <c r="AI26" s="445"/>
      <c r="AJ26" s="445"/>
      <c r="AK26" s="445"/>
      <c r="AL26" s="446"/>
      <c r="AM26" s="444">
        <v>55305</v>
      </c>
      <c r="AN26" s="445"/>
      <c r="AO26" s="445"/>
      <c r="AP26" s="445"/>
      <c r="AQ26" s="445"/>
      <c r="AR26" s="446"/>
      <c r="AS26" s="444">
        <v>3687</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173</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4770</v>
      </c>
      <c r="R27" s="445"/>
      <c r="S27" s="445"/>
      <c r="T27" s="445"/>
      <c r="U27" s="445"/>
      <c r="V27" s="446"/>
      <c r="W27" s="510"/>
      <c r="X27" s="501"/>
      <c r="Y27" s="502"/>
      <c r="Z27" s="441" t="s">
        <v>179</v>
      </c>
      <c r="AA27" s="442"/>
      <c r="AB27" s="442"/>
      <c r="AC27" s="442"/>
      <c r="AD27" s="442"/>
      <c r="AE27" s="442"/>
      <c r="AF27" s="442"/>
      <c r="AG27" s="443"/>
      <c r="AH27" s="444">
        <v>4</v>
      </c>
      <c r="AI27" s="445"/>
      <c r="AJ27" s="445"/>
      <c r="AK27" s="445"/>
      <c r="AL27" s="446"/>
      <c r="AM27" s="444">
        <v>14980</v>
      </c>
      <c r="AN27" s="445"/>
      <c r="AO27" s="445"/>
      <c r="AP27" s="445"/>
      <c r="AQ27" s="445"/>
      <c r="AR27" s="446"/>
      <c r="AS27" s="444">
        <v>3745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173</v>
      </c>
      <c r="BO27" s="472"/>
      <c r="BP27" s="472"/>
      <c r="BQ27" s="472"/>
      <c r="BR27" s="472"/>
      <c r="BS27" s="472"/>
      <c r="BT27" s="472"/>
      <c r="BU27" s="473"/>
      <c r="BV27" s="471" t="s">
        <v>173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4330</v>
      </c>
      <c r="R28" s="445"/>
      <c r="S28" s="445"/>
      <c r="T28" s="445"/>
      <c r="U28" s="445"/>
      <c r="V28" s="446"/>
      <c r="W28" s="510"/>
      <c r="X28" s="501"/>
      <c r="Y28" s="502"/>
      <c r="Z28" s="441" t="s">
        <v>182</v>
      </c>
      <c r="AA28" s="442"/>
      <c r="AB28" s="442"/>
      <c r="AC28" s="442"/>
      <c r="AD28" s="442"/>
      <c r="AE28" s="442"/>
      <c r="AF28" s="442"/>
      <c r="AG28" s="443"/>
      <c r="AH28" s="444" t="s">
        <v>173</v>
      </c>
      <c r="AI28" s="445"/>
      <c r="AJ28" s="445"/>
      <c r="AK28" s="445"/>
      <c r="AL28" s="446"/>
      <c r="AM28" s="444" t="s">
        <v>173</v>
      </c>
      <c r="AN28" s="445"/>
      <c r="AO28" s="445"/>
      <c r="AP28" s="445"/>
      <c r="AQ28" s="445"/>
      <c r="AR28" s="446"/>
      <c r="AS28" s="444" t="s">
        <v>173</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2639168</v>
      </c>
      <c r="BO28" s="464"/>
      <c r="BP28" s="464"/>
      <c r="BQ28" s="464"/>
      <c r="BR28" s="464"/>
      <c r="BS28" s="464"/>
      <c r="BT28" s="464"/>
      <c r="BU28" s="465"/>
      <c r="BV28" s="463">
        <v>2726915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18</v>
      </c>
      <c r="M29" s="445"/>
      <c r="N29" s="445"/>
      <c r="O29" s="445"/>
      <c r="P29" s="446"/>
      <c r="Q29" s="444">
        <v>4000</v>
      </c>
      <c r="R29" s="445"/>
      <c r="S29" s="445"/>
      <c r="T29" s="445"/>
      <c r="U29" s="445"/>
      <c r="V29" s="446"/>
      <c r="W29" s="511"/>
      <c r="X29" s="512"/>
      <c r="Y29" s="513"/>
      <c r="Z29" s="441" t="s">
        <v>185</v>
      </c>
      <c r="AA29" s="442"/>
      <c r="AB29" s="442"/>
      <c r="AC29" s="442"/>
      <c r="AD29" s="442"/>
      <c r="AE29" s="442"/>
      <c r="AF29" s="442"/>
      <c r="AG29" s="443"/>
      <c r="AH29" s="444">
        <v>324</v>
      </c>
      <c r="AI29" s="445"/>
      <c r="AJ29" s="445"/>
      <c r="AK29" s="445"/>
      <c r="AL29" s="446"/>
      <c r="AM29" s="444">
        <v>1052740</v>
      </c>
      <c r="AN29" s="445"/>
      <c r="AO29" s="445"/>
      <c r="AP29" s="445"/>
      <c r="AQ29" s="445"/>
      <c r="AR29" s="446"/>
      <c r="AS29" s="444">
        <v>3249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2541</v>
      </c>
      <c r="BO29" s="469"/>
      <c r="BP29" s="469"/>
      <c r="BQ29" s="469"/>
      <c r="BR29" s="469"/>
      <c r="BS29" s="469"/>
      <c r="BT29" s="469"/>
      <c r="BU29" s="470"/>
      <c r="BV29" s="468">
        <v>2541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402267</v>
      </c>
      <c r="BO30" s="472"/>
      <c r="BP30" s="472"/>
      <c r="BQ30" s="472"/>
      <c r="BR30" s="472"/>
      <c r="BS30" s="472"/>
      <c r="BT30" s="472"/>
      <c r="BU30" s="473"/>
      <c r="BV30" s="471">
        <v>246002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府中市土地開発公社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病院事業債管理特別会計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府中市まちづくり振興公社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福山地区消防組合</v>
      </c>
      <c r="BZ36" s="426"/>
      <c r="CA36" s="426"/>
      <c r="CB36" s="426"/>
      <c r="CC36" s="426"/>
      <c r="CD36" s="426"/>
      <c r="CE36" s="426"/>
      <c r="CF36" s="426"/>
      <c r="CG36" s="426"/>
      <c r="CH36" s="426"/>
      <c r="CI36" s="426"/>
      <c r="CJ36" s="426"/>
      <c r="CK36" s="426"/>
      <c r="CL36" s="426"/>
      <c r="CM36" s="426"/>
      <c r="CN36" s="214"/>
      <c r="CO36" s="427">
        <f t="shared" si="3"/>
        <v>14</v>
      </c>
      <c r="CP36" s="427"/>
      <c r="CQ36" s="426" t="str">
        <f>IF('各会計、関係団体の財政状況及び健全化判断比率'!BS9="","",'各会計、関係団体の財政状況及び健全化判断比率'!BS9)</f>
        <v>地方独立行政法人府中市民病院機構</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tRfsQs+5zRtcHCM9pu3/SeGKGcVNimsr8loxc9NS2QTBlCGu6UaJ0hfHp0Dc910iftI/UVJ7iGTnZB/T9QMnNA==" saltValue="v8LMexqXcAJGEiO5M21T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17.579999999999998</v>
      </c>
      <c r="G34" s="33">
        <v>17.43</v>
      </c>
      <c r="H34" s="33">
        <v>18.04</v>
      </c>
      <c r="I34" s="33">
        <v>18.66</v>
      </c>
      <c r="J34" s="34">
        <v>15.71</v>
      </c>
      <c r="K34" s="22"/>
      <c r="L34" s="22"/>
      <c r="M34" s="22"/>
      <c r="N34" s="22"/>
      <c r="O34" s="22"/>
      <c r="P34" s="22"/>
    </row>
    <row r="35" spans="1:16" ht="39" customHeight="1" x14ac:dyDescent="0.15">
      <c r="A35" s="22"/>
      <c r="B35" s="35"/>
      <c r="C35" s="1244" t="s">
        <v>562</v>
      </c>
      <c r="D35" s="1245"/>
      <c r="E35" s="1246"/>
      <c r="F35" s="36">
        <v>7.82</v>
      </c>
      <c r="G35" s="37">
        <v>8.75</v>
      </c>
      <c r="H35" s="37">
        <v>8.4600000000000009</v>
      </c>
      <c r="I35" s="37">
        <v>8.59</v>
      </c>
      <c r="J35" s="38">
        <v>8.5299999999999994</v>
      </c>
      <c r="K35" s="22"/>
      <c r="L35" s="22"/>
      <c r="M35" s="22"/>
      <c r="N35" s="22"/>
      <c r="O35" s="22"/>
      <c r="P35" s="22"/>
    </row>
    <row r="36" spans="1:16" ht="39" customHeight="1" x14ac:dyDescent="0.15">
      <c r="A36" s="22"/>
      <c r="B36" s="35"/>
      <c r="C36" s="1244" t="s">
        <v>563</v>
      </c>
      <c r="D36" s="1245"/>
      <c r="E36" s="1246"/>
      <c r="F36" s="36">
        <v>3.95</v>
      </c>
      <c r="G36" s="37">
        <v>5.28</v>
      </c>
      <c r="H36" s="37">
        <v>6.03</v>
      </c>
      <c r="I36" s="37">
        <v>6.96</v>
      </c>
      <c r="J36" s="38">
        <v>3.45</v>
      </c>
      <c r="K36" s="22"/>
      <c r="L36" s="22"/>
      <c r="M36" s="22"/>
      <c r="N36" s="22"/>
      <c r="O36" s="22"/>
      <c r="P36" s="22"/>
    </row>
    <row r="37" spans="1:16" ht="39" customHeight="1" x14ac:dyDescent="0.15">
      <c r="A37" s="22"/>
      <c r="B37" s="35"/>
      <c r="C37" s="1244" t="s">
        <v>564</v>
      </c>
      <c r="D37" s="1245"/>
      <c r="E37" s="1246"/>
      <c r="F37" s="36" t="s">
        <v>512</v>
      </c>
      <c r="G37" s="37" t="s">
        <v>512</v>
      </c>
      <c r="H37" s="37" t="s">
        <v>512</v>
      </c>
      <c r="I37" s="37" t="s">
        <v>512</v>
      </c>
      <c r="J37" s="38">
        <v>1.01</v>
      </c>
      <c r="K37" s="22"/>
      <c r="L37" s="22"/>
      <c r="M37" s="22"/>
      <c r="N37" s="22"/>
      <c r="O37" s="22"/>
      <c r="P37" s="22"/>
    </row>
    <row r="38" spans="1:16" ht="39" customHeight="1" x14ac:dyDescent="0.15">
      <c r="A38" s="22"/>
      <c r="B38" s="35"/>
      <c r="C38" s="1244" t="s">
        <v>565</v>
      </c>
      <c r="D38" s="1245"/>
      <c r="E38" s="1246"/>
      <c r="F38" s="36">
        <v>0.61</v>
      </c>
      <c r="G38" s="37">
        <v>1.1000000000000001</v>
      </c>
      <c r="H38" s="37">
        <v>0.66</v>
      </c>
      <c r="I38" s="37">
        <v>0.06</v>
      </c>
      <c r="J38" s="38">
        <v>0.72</v>
      </c>
      <c r="K38" s="22"/>
      <c r="L38" s="22"/>
      <c r="M38" s="22"/>
      <c r="N38" s="22"/>
      <c r="O38" s="22"/>
      <c r="P38" s="22"/>
    </row>
    <row r="39" spans="1:16" ht="39" customHeight="1" x14ac:dyDescent="0.15">
      <c r="A39" s="22"/>
      <c r="B39" s="35"/>
      <c r="C39" s="1244" t="s">
        <v>566</v>
      </c>
      <c r="D39" s="1245"/>
      <c r="E39" s="1246"/>
      <c r="F39" s="36">
        <v>0.92</v>
      </c>
      <c r="G39" s="37">
        <v>0.34</v>
      </c>
      <c r="H39" s="37">
        <v>0.12</v>
      </c>
      <c r="I39" s="37">
        <v>0.08</v>
      </c>
      <c r="J39" s="38">
        <v>0.14000000000000001</v>
      </c>
      <c r="K39" s="22"/>
      <c r="L39" s="22"/>
      <c r="M39" s="22"/>
      <c r="N39" s="22"/>
      <c r="O39" s="22"/>
      <c r="P39" s="22"/>
    </row>
    <row r="40" spans="1:16" ht="39" customHeight="1" x14ac:dyDescent="0.15">
      <c r="A40" s="22"/>
      <c r="B40" s="35"/>
      <c r="C40" s="1244" t="s">
        <v>567</v>
      </c>
      <c r="D40" s="1245"/>
      <c r="E40" s="1246"/>
      <c r="F40" s="36">
        <v>0.04</v>
      </c>
      <c r="G40" s="37">
        <v>0.14000000000000001</v>
      </c>
      <c r="H40" s="37">
        <v>0.03</v>
      </c>
      <c r="I40" s="37">
        <v>0</v>
      </c>
      <c r="J40" s="38">
        <v>0</v>
      </c>
      <c r="K40" s="22"/>
      <c r="L40" s="22"/>
      <c r="M40" s="22"/>
      <c r="N40" s="22"/>
      <c r="O40" s="22"/>
      <c r="P40" s="22"/>
    </row>
    <row r="41" spans="1:16" ht="39" customHeight="1" x14ac:dyDescent="0.15">
      <c r="A41" s="22"/>
      <c r="B41" s="35"/>
      <c r="C41" s="1244" t="s">
        <v>568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569</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570</v>
      </c>
      <c r="D43" s="1248"/>
      <c r="E43" s="1249"/>
      <c r="F43" s="41">
        <v>0</v>
      </c>
      <c r="G43" s="42">
        <v>0</v>
      </c>
      <c r="H43" s="42">
        <v>0</v>
      </c>
      <c r="I43" s="42">
        <v>0.57999999999999996</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bBsl2TKUYVuQojK4utcxiRiJ/3k5nXerhjqruAwwy75rXq6G90DRpTK9WjPi04k+vh9nnaAK2MsJcpnEojGfQ==" saltValue="VIOE6Oq5hHtIYfdu9Wsp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2868</v>
      </c>
      <c r="L45" s="60">
        <v>2862</v>
      </c>
      <c r="M45" s="60">
        <v>2887</v>
      </c>
      <c r="N45" s="60">
        <v>2937</v>
      </c>
      <c r="O45" s="61">
        <v>3015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15</v>
      </c>
      <c r="F48" s="1254"/>
      <c r="G48" s="1254"/>
      <c r="H48" s="1254"/>
      <c r="I48" s="1254"/>
      <c r="J48" s="1255"/>
      <c r="K48" s="63">
        <v>569</v>
      </c>
      <c r="L48" s="64">
        <v>570</v>
      </c>
      <c r="M48" s="64">
        <v>601</v>
      </c>
      <c r="N48" s="64">
        <v>638</v>
      </c>
      <c r="O48" s="65">
        <v>651</v>
      </c>
      <c r="P48" s="48"/>
      <c r="Q48" s="48"/>
      <c r="R48" s="48"/>
      <c r="S48" s="48"/>
      <c r="T48" s="48"/>
      <c r="U48" s="48"/>
    </row>
    <row r="49" spans="1:21" ht="30.75" customHeight="1" x14ac:dyDescent="0.15">
      <c r="A49" s="48"/>
      <c r="B49" s="1272"/>
      <c r="C49" s="1273"/>
      <c r="D49" s="62"/>
      <c r="E49" s="1254" t="s">
        <v>16</v>
      </c>
      <c r="F49" s="1254"/>
      <c r="G49" s="1254"/>
      <c r="H49" s="1254"/>
      <c r="I49" s="1254"/>
      <c r="J49" s="1255"/>
      <c r="K49" s="63">
        <v>30</v>
      </c>
      <c r="L49" s="64">
        <v>39</v>
      </c>
      <c r="M49" s="64">
        <v>41</v>
      </c>
      <c r="N49" s="64">
        <v>40</v>
      </c>
      <c r="O49" s="65">
        <v>38</v>
      </c>
      <c r="P49" s="48"/>
      <c r="Q49" s="48"/>
      <c r="R49" s="48"/>
      <c r="S49" s="48"/>
      <c r="T49" s="48"/>
      <c r="U49" s="48"/>
    </row>
    <row r="50" spans="1:21" ht="30.75" customHeight="1" x14ac:dyDescent="0.15">
      <c r="A50" s="48"/>
      <c r="B50" s="1272"/>
      <c r="C50" s="1273"/>
      <c r="D50" s="62"/>
      <c r="E50" s="1254" t="s">
        <v>17</v>
      </c>
      <c r="F50" s="1254"/>
      <c r="G50" s="1254"/>
      <c r="H50" s="1254"/>
      <c r="I50" s="1254"/>
      <c r="J50" s="1255"/>
      <c r="K50" s="63">
        <v>12</v>
      </c>
      <c r="L50" s="64">
        <v>10</v>
      </c>
      <c r="M50" s="64">
        <v>9</v>
      </c>
      <c r="N50" s="64">
        <v>8</v>
      </c>
      <c r="O50" s="65">
        <v>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2560</v>
      </c>
      <c r="L52" s="64">
        <v>2579</v>
      </c>
      <c r="M52" s="64">
        <v>2660</v>
      </c>
      <c r="N52" s="64">
        <v>2687</v>
      </c>
      <c r="O52" s="65">
        <v>2698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919</v>
      </c>
      <c r="L53" s="69">
        <v>902</v>
      </c>
      <c r="M53" s="69">
        <v>878</v>
      </c>
      <c r="N53" s="69">
        <v>936</v>
      </c>
      <c r="O53" s="70">
        <v>1013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592</v>
      </c>
      <c r="L57" s="84" t="s">
        <v>592</v>
      </c>
      <c r="M57" s="84" t="s">
        <v>592</v>
      </c>
      <c r="N57" s="84" t="s">
        <v>592</v>
      </c>
      <c r="O57" s="85" t="s">
        <v>592</v>
      </c>
    </row>
    <row r="58" spans="1:21" ht="31.5" customHeight="1" thickBot="1" x14ac:dyDescent="0.2">
      <c r="B58" s="1262"/>
      <c r="C58" s="1263"/>
      <c r="D58" s="1267" t="s">
        <v>27</v>
      </c>
      <c r="E58" s="1268"/>
      <c r="F58" s="1268"/>
      <c r="G58" s="1268"/>
      <c r="H58" s="1268"/>
      <c r="I58" s="1268"/>
      <c r="J58" s="1269"/>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bPHaocN4LgL/xudOnRCfBGF6ArKF8RRK5tljVqlqg6qUIhesbJv+DvaqIMJBUoiCHw4zmeQcSNSaVgoP+b4w==" saltValue="+NN3U9nezZxiJqpfX3o5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90" t="s">
        <v>30</v>
      </c>
      <c r="C41" s="1291"/>
      <c r="D41" s="102"/>
      <c r="E41" s="1292" t="s">
        <v>31</v>
      </c>
      <c r="F41" s="1292"/>
      <c r="G41" s="1292"/>
      <c r="H41" s="1293"/>
      <c r="I41" s="103">
        <v>27223</v>
      </c>
      <c r="J41" s="104">
        <v>26594</v>
      </c>
      <c r="K41" s="104">
        <v>25762</v>
      </c>
      <c r="L41" s="104">
        <v>25311</v>
      </c>
      <c r="M41" s="105">
        <v>25026</v>
      </c>
    </row>
    <row r="42" spans="2:13" ht="27.75" customHeight="1" x14ac:dyDescent="0.15">
      <c r="B42" s="1280"/>
      <c r="C42" s="1281"/>
      <c r="D42" s="106"/>
      <c r="E42" s="1284" t="s">
        <v>32</v>
      </c>
      <c r="F42" s="1284"/>
      <c r="G42" s="1284"/>
      <c r="H42" s="1285"/>
      <c r="I42" s="107" t="s">
        <v>512</v>
      </c>
      <c r="J42" s="108" t="s">
        <v>512</v>
      </c>
      <c r="K42" s="108" t="s">
        <v>512</v>
      </c>
      <c r="L42" s="108" t="s">
        <v>512</v>
      </c>
      <c r="M42" s="109" t="s">
        <v>512</v>
      </c>
    </row>
    <row r="43" spans="2:13" ht="27.75" customHeight="1" x14ac:dyDescent="0.15">
      <c r="B43" s="1280"/>
      <c r="C43" s="1281"/>
      <c r="D43" s="106"/>
      <c r="E43" s="1284" t="s">
        <v>33</v>
      </c>
      <c r="F43" s="1284"/>
      <c r="G43" s="1284"/>
      <c r="H43" s="1285"/>
      <c r="I43" s="107">
        <v>8072</v>
      </c>
      <c r="J43" s="108">
        <v>7627</v>
      </c>
      <c r="K43" s="108">
        <v>7151</v>
      </c>
      <c r="L43" s="108">
        <v>6838</v>
      </c>
      <c r="M43" s="109">
        <v>6301</v>
      </c>
    </row>
    <row r="44" spans="2:13" ht="27.75" customHeight="1" x14ac:dyDescent="0.15">
      <c r="B44" s="1280"/>
      <c r="C44" s="1281"/>
      <c r="D44" s="106"/>
      <c r="E44" s="1284" t="s">
        <v>34</v>
      </c>
      <c r="F44" s="1284"/>
      <c r="G44" s="1284"/>
      <c r="H44" s="1285"/>
      <c r="I44" s="107">
        <v>198</v>
      </c>
      <c r="J44" s="108">
        <v>178</v>
      </c>
      <c r="K44" s="108">
        <v>155</v>
      </c>
      <c r="L44" s="108">
        <v>132</v>
      </c>
      <c r="M44" s="109">
        <v>109</v>
      </c>
    </row>
    <row r="45" spans="2:13" ht="27.75" customHeight="1" x14ac:dyDescent="0.15">
      <c r="B45" s="1280"/>
      <c r="C45" s="1281"/>
      <c r="D45" s="106"/>
      <c r="E45" s="1284" t="s">
        <v>35</v>
      </c>
      <c r="F45" s="1284"/>
      <c r="G45" s="1284"/>
      <c r="H45" s="1285"/>
      <c r="I45" s="107">
        <v>4083</v>
      </c>
      <c r="J45" s="108">
        <v>4054</v>
      </c>
      <c r="K45" s="108">
        <v>3819</v>
      </c>
      <c r="L45" s="108">
        <v>3793</v>
      </c>
      <c r="M45" s="109">
        <v>3659</v>
      </c>
    </row>
    <row r="46" spans="2:13" ht="27.75" customHeight="1" x14ac:dyDescent="0.15">
      <c r="B46" s="1280"/>
      <c r="C46" s="1281"/>
      <c r="D46" s="110"/>
      <c r="E46" s="1284" t="s">
        <v>36</v>
      </c>
      <c r="F46" s="1284"/>
      <c r="G46" s="1284"/>
      <c r="H46" s="1285"/>
      <c r="I46" s="107">
        <v>303</v>
      </c>
      <c r="J46" s="108">
        <v>273</v>
      </c>
      <c r="K46" s="108">
        <v>288</v>
      </c>
      <c r="L46" s="108">
        <v>475</v>
      </c>
      <c r="M46" s="109">
        <v>597</v>
      </c>
    </row>
    <row r="47" spans="2:13" ht="27.75" customHeight="1" x14ac:dyDescent="0.15">
      <c r="B47" s="1280"/>
      <c r="C47" s="1281"/>
      <c r="D47" s="111"/>
      <c r="E47" s="1294" t="s">
        <v>37</v>
      </c>
      <c r="F47" s="1295"/>
      <c r="G47" s="1295"/>
      <c r="H47" s="1296"/>
      <c r="I47" s="107" t="s">
        <v>512</v>
      </c>
      <c r="J47" s="108" t="s">
        <v>512</v>
      </c>
      <c r="K47" s="108" t="s">
        <v>512</v>
      </c>
      <c r="L47" s="108" t="s">
        <v>512</v>
      </c>
      <c r="M47" s="109" t="s">
        <v>512</v>
      </c>
    </row>
    <row r="48" spans="2:13" ht="27.75" customHeight="1" x14ac:dyDescent="0.15">
      <c r="B48" s="1280"/>
      <c r="C48" s="1281"/>
      <c r="D48" s="106"/>
      <c r="E48" s="1284" t="s">
        <v>38</v>
      </c>
      <c r="F48" s="1284"/>
      <c r="G48" s="1284"/>
      <c r="H48" s="1285"/>
      <c r="I48" s="107" t="s">
        <v>512</v>
      </c>
      <c r="J48" s="108" t="s">
        <v>512</v>
      </c>
      <c r="K48" s="108" t="s">
        <v>512</v>
      </c>
      <c r="L48" s="108" t="s">
        <v>512</v>
      </c>
      <c r="M48" s="109" t="s">
        <v>512</v>
      </c>
    </row>
    <row r="49" spans="2:13" ht="27.75" customHeight="1" x14ac:dyDescent="0.15">
      <c r="B49" s="1282"/>
      <c r="C49" s="1283"/>
      <c r="D49" s="106"/>
      <c r="E49" s="1284" t="s">
        <v>39</v>
      </c>
      <c r="F49" s="1284"/>
      <c r="G49" s="1284"/>
      <c r="H49" s="1285"/>
      <c r="I49" s="107" t="s">
        <v>512</v>
      </c>
      <c r="J49" s="108" t="s">
        <v>512</v>
      </c>
      <c r="K49" s="108" t="s">
        <v>512</v>
      </c>
      <c r="L49" s="108" t="s">
        <v>512</v>
      </c>
      <c r="M49" s="109" t="s">
        <v>512</v>
      </c>
    </row>
    <row r="50" spans="2:13" ht="27.75" customHeight="1" x14ac:dyDescent="0.15">
      <c r="B50" s="1278" t="s">
        <v>40</v>
      </c>
      <c r="C50" s="1279"/>
      <c r="D50" s="112"/>
      <c r="E50" s="1284" t="s">
        <v>41</v>
      </c>
      <c r="F50" s="1284"/>
      <c r="G50" s="1284"/>
      <c r="H50" s="1285"/>
      <c r="I50" s="107">
        <v>4455</v>
      </c>
      <c r="J50" s="108">
        <v>5091</v>
      </c>
      <c r="K50" s="108">
        <v>4375</v>
      </c>
      <c r="L50" s="108">
        <v>3801</v>
      </c>
      <c r="M50" s="109">
        <v>3790</v>
      </c>
    </row>
    <row r="51" spans="2:13" ht="27.75" customHeight="1" x14ac:dyDescent="0.15">
      <c r="B51" s="1280"/>
      <c r="C51" s="1281"/>
      <c r="D51" s="106"/>
      <c r="E51" s="1284" t="s">
        <v>42</v>
      </c>
      <c r="F51" s="1284"/>
      <c r="G51" s="1284"/>
      <c r="H51" s="1285"/>
      <c r="I51" s="107">
        <v>4651</v>
      </c>
      <c r="J51" s="108">
        <v>4428</v>
      </c>
      <c r="K51" s="108">
        <v>4088</v>
      </c>
      <c r="L51" s="108">
        <v>3910</v>
      </c>
      <c r="M51" s="109">
        <v>3357</v>
      </c>
    </row>
    <row r="52" spans="2:13" ht="27.75" customHeight="1" x14ac:dyDescent="0.15">
      <c r="B52" s="1282"/>
      <c r="C52" s="1283"/>
      <c r="D52" s="106"/>
      <c r="E52" s="1284" t="s">
        <v>43</v>
      </c>
      <c r="F52" s="1284"/>
      <c r="G52" s="1284"/>
      <c r="H52" s="1285"/>
      <c r="I52" s="107">
        <v>22287</v>
      </c>
      <c r="J52" s="108">
        <v>22226</v>
      </c>
      <c r="K52" s="108">
        <v>22015</v>
      </c>
      <c r="L52" s="108">
        <v>21717</v>
      </c>
      <c r="M52" s="109">
        <v>21356</v>
      </c>
    </row>
    <row r="53" spans="2:13" ht="27.75" customHeight="1" thickBot="1" x14ac:dyDescent="0.2">
      <c r="B53" s="1286" t="s">
        <v>44</v>
      </c>
      <c r="C53" s="1287"/>
      <c r="D53" s="113"/>
      <c r="E53" s="1288" t="s">
        <v>45</v>
      </c>
      <c r="F53" s="1288"/>
      <c r="G53" s="1288"/>
      <c r="H53" s="1289"/>
      <c r="I53" s="114">
        <v>8487</v>
      </c>
      <c r="J53" s="115">
        <v>6981</v>
      </c>
      <c r="K53" s="115">
        <v>6696</v>
      </c>
      <c r="L53" s="115">
        <v>7121</v>
      </c>
      <c r="M53" s="116">
        <v>7190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TQK1DKGzGT7cc1tcNir+wS+V+Wjxk3ezP5gUiRJF62l6ugYeOCbUPIjn0c4yDT50y1YY4I75qweXzLyTHtBEg==" saltValue="zNgvDdZT836D4K0dooZk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2" t="s">
        <v>48</v>
      </c>
      <c r="D55" s="1302"/>
      <c r="E55" s="1303"/>
      <c r="F55" s="128">
        <v>3163</v>
      </c>
      <c r="G55" s="128">
        <v>2727</v>
      </c>
      <c r="H55" s="129">
        <v>2639</v>
      </c>
    </row>
    <row r="56" spans="2:8" ht="52.5" customHeight="1" x14ac:dyDescent="0.15">
      <c r="B56" s="130"/>
      <c r="C56" s="1304" t="s">
        <v>49</v>
      </c>
      <c r="D56" s="1304"/>
      <c r="E56" s="1305"/>
      <c r="F56" s="131">
        <v>3</v>
      </c>
      <c r="G56" s="131">
        <v>3</v>
      </c>
      <c r="H56" s="132">
        <v>3</v>
      </c>
    </row>
    <row r="57" spans="2:8" ht="53.25" customHeight="1" x14ac:dyDescent="0.15">
      <c r="B57" s="130"/>
      <c r="C57" s="1306" t="s">
        <v>50</v>
      </c>
      <c r="D57" s="1306"/>
      <c r="E57" s="1307"/>
      <c r="F57" s="133">
        <v>457</v>
      </c>
      <c r="G57" s="133">
        <v>246</v>
      </c>
      <c r="H57" s="134">
        <v>402</v>
      </c>
    </row>
    <row r="58" spans="2:8" ht="45.75" customHeight="1" x14ac:dyDescent="0.15">
      <c r="B58" s="135"/>
      <c r="C58" s="1297" t="s">
        <v>593</v>
      </c>
      <c r="D58" s="1298"/>
      <c r="E58" s="1299"/>
      <c r="F58" s="136">
        <v>385</v>
      </c>
      <c r="G58" s="136">
        <v>169</v>
      </c>
      <c r="H58" s="137">
        <v>229</v>
      </c>
    </row>
    <row r="59" spans="2:8" ht="45.75" customHeight="1" x14ac:dyDescent="0.15">
      <c r="B59" s="135"/>
      <c r="C59" s="1297" t="s">
        <v>597</v>
      </c>
      <c r="D59" s="1298"/>
      <c r="E59" s="1299"/>
      <c r="F59" s="136">
        <v>0</v>
      </c>
      <c r="G59" s="136">
        <v>0</v>
      </c>
      <c r="H59" s="137">
        <v>93</v>
      </c>
    </row>
    <row r="60" spans="2:8" ht="45.75" customHeight="1" x14ac:dyDescent="0.15">
      <c r="B60" s="135"/>
      <c r="C60" s="1297" t="s">
        <v>594</v>
      </c>
      <c r="D60" s="1298"/>
      <c r="E60" s="1299"/>
      <c r="F60" s="136">
        <v>22</v>
      </c>
      <c r="G60" s="136">
        <v>22</v>
      </c>
      <c r="H60" s="137">
        <v>22</v>
      </c>
    </row>
    <row r="61" spans="2:8" ht="45.75" customHeight="1" x14ac:dyDescent="0.15">
      <c r="B61" s="135"/>
      <c r="C61" s="1297" t="s">
        <v>595</v>
      </c>
      <c r="D61" s="1298"/>
      <c r="E61" s="1299"/>
      <c r="F61" s="136">
        <v>17</v>
      </c>
      <c r="G61" s="136">
        <v>17</v>
      </c>
      <c r="H61" s="137">
        <v>17</v>
      </c>
    </row>
    <row r="62" spans="2:8" ht="45.75" customHeight="1" thickBot="1" x14ac:dyDescent="0.2">
      <c r="B62" s="138"/>
      <c r="C62" s="1297" t="s">
        <v>596</v>
      </c>
      <c r="D62" s="1298"/>
      <c r="E62" s="1299"/>
      <c r="F62" s="139">
        <v>6</v>
      </c>
      <c r="G62" s="139">
        <v>6</v>
      </c>
      <c r="H62" s="140">
        <v>6</v>
      </c>
    </row>
    <row r="63" spans="2:8" ht="52.5" customHeight="1" thickBot="1" x14ac:dyDescent="0.2">
      <c r="B63" s="141"/>
      <c r="C63" s="1300" t="s">
        <v>51</v>
      </c>
      <c r="D63" s="1300"/>
      <c r="E63" s="1301"/>
      <c r="F63" s="142">
        <v>3623</v>
      </c>
      <c r="G63" s="142">
        <v>2975</v>
      </c>
      <c r="H63" s="143">
        <v>3044</v>
      </c>
    </row>
    <row r="64" spans="2:8" ht="15" customHeight="1" x14ac:dyDescent="0.15"/>
  </sheetData>
  <sheetProtection algorithmName="SHA-512" hashValue="+kjbri/QtJqMkMaqj+4aEcXM+Kiw60KMP0rZVSbe8iRzu5IYQeI1XvV94Dm1YfxTiYCYDya2HK6FltJdnHYSbw==" saltValue="c2/B4GFZ18L4LqIysVdW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8" t="s">
        <v>608</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553</v>
      </c>
      <c r="BQ50" s="1321"/>
      <c r="BR50" s="1321"/>
      <c r="BS50" s="1321"/>
      <c r="BT50" s="1321"/>
      <c r="BU50" s="1321"/>
      <c r="BV50" s="1321"/>
      <c r="BW50" s="1321"/>
      <c r="BX50" s="1321" t="s">
        <v>554</v>
      </c>
      <c r="BY50" s="1321"/>
      <c r="BZ50" s="1321"/>
      <c r="CA50" s="1321"/>
      <c r="CB50" s="1321"/>
      <c r="CC50" s="1321"/>
      <c r="CD50" s="1321"/>
      <c r="CE50" s="1321"/>
      <c r="CF50" s="1321" t="s">
        <v>555</v>
      </c>
      <c r="CG50" s="1321"/>
      <c r="CH50" s="1321"/>
      <c r="CI50" s="1321"/>
      <c r="CJ50" s="1321"/>
      <c r="CK50" s="1321"/>
      <c r="CL50" s="1321"/>
      <c r="CM50" s="1321"/>
      <c r="CN50" s="1321" t="s">
        <v>556</v>
      </c>
      <c r="CO50" s="1321"/>
      <c r="CP50" s="1321"/>
      <c r="CQ50" s="1321"/>
      <c r="CR50" s="1321"/>
      <c r="CS50" s="1321"/>
      <c r="CT50" s="1321"/>
      <c r="CU50" s="1321"/>
      <c r="CV50" s="1321" t="s">
        <v>557</v>
      </c>
      <c r="CW50" s="1321"/>
      <c r="CX50" s="1321"/>
      <c r="CY50" s="1321"/>
      <c r="CZ50" s="1321"/>
      <c r="DA50" s="1321"/>
      <c r="DB50" s="1321"/>
      <c r="DC50" s="1321"/>
    </row>
    <row r="51" spans="1:109" ht="13.5" customHeight="1" x14ac:dyDescent="0.15">
      <c r="B51" s="397"/>
      <c r="G51" s="1327"/>
      <c r="H51" s="1327"/>
      <c r="I51" s="1325"/>
      <c r="J51" s="1325"/>
      <c r="K51" s="1323"/>
      <c r="L51" s="1323"/>
      <c r="M51" s="1323"/>
      <c r="N51" s="1323"/>
      <c r="AM51" s="406"/>
      <c r="AN51" s="1324" t="s">
        <v>602</v>
      </c>
      <c r="AO51" s="1324"/>
      <c r="AP51" s="1324"/>
      <c r="AQ51" s="1324"/>
      <c r="AR51" s="1324"/>
      <c r="AS51" s="1324"/>
      <c r="AT51" s="1324"/>
      <c r="AU51" s="1324"/>
      <c r="AV51" s="1324"/>
      <c r="AW51" s="1324"/>
      <c r="AX51" s="1324"/>
      <c r="AY51" s="1324"/>
      <c r="AZ51" s="1324"/>
      <c r="BA51" s="1324"/>
      <c r="BB51" s="1324" t="s">
        <v>603</v>
      </c>
      <c r="BC51" s="1324"/>
      <c r="BD51" s="1324"/>
      <c r="BE51" s="1324"/>
      <c r="BF51" s="1324"/>
      <c r="BG51" s="1324"/>
      <c r="BH51" s="1324"/>
      <c r="BI51" s="1324"/>
      <c r="BJ51" s="1324"/>
      <c r="BK51" s="1324"/>
      <c r="BL51" s="1324"/>
      <c r="BM51" s="1324"/>
      <c r="BN51" s="1324"/>
      <c r="BO51" s="1324"/>
      <c r="BP51" s="1322">
        <v>86.5</v>
      </c>
      <c r="BQ51" s="1322"/>
      <c r="BR51" s="1322"/>
      <c r="BS51" s="1322"/>
      <c r="BT51" s="1322"/>
      <c r="BU51" s="1322"/>
      <c r="BV51" s="1322"/>
      <c r="BW51" s="1322"/>
      <c r="BX51" s="1322">
        <v>72.2</v>
      </c>
      <c r="BY51" s="1322"/>
      <c r="BZ51" s="1322"/>
      <c r="CA51" s="1322"/>
      <c r="CB51" s="1322"/>
      <c r="CC51" s="1322"/>
      <c r="CD51" s="1322"/>
      <c r="CE51" s="1322"/>
      <c r="CF51" s="1322">
        <v>69.2</v>
      </c>
      <c r="CG51" s="1322"/>
      <c r="CH51" s="1322"/>
      <c r="CI51" s="1322"/>
      <c r="CJ51" s="1322"/>
      <c r="CK51" s="1322"/>
      <c r="CL51" s="1322"/>
      <c r="CM51" s="1322"/>
      <c r="CN51" s="1322">
        <v>74.099999999999994</v>
      </c>
      <c r="CO51" s="1322"/>
      <c r="CP51" s="1322"/>
      <c r="CQ51" s="1322"/>
      <c r="CR51" s="1322"/>
      <c r="CS51" s="1322"/>
      <c r="CT51" s="1322"/>
      <c r="CU51" s="1322"/>
      <c r="CV51" s="1322">
        <v>73.099999999999994</v>
      </c>
      <c r="CW51" s="1322"/>
      <c r="CX51" s="1322"/>
      <c r="CY51" s="1322"/>
      <c r="CZ51" s="1322"/>
      <c r="DA51" s="1322"/>
      <c r="DB51" s="1322"/>
      <c r="DC51" s="1322"/>
    </row>
    <row r="52" spans="1:109" x14ac:dyDescent="0.15">
      <c r="B52" s="397"/>
      <c r="G52" s="1327"/>
      <c r="H52" s="1327"/>
      <c r="I52" s="1325"/>
      <c r="J52" s="1325"/>
      <c r="K52" s="1323"/>
      <c r="L52" s="1323"/>
      <c r="M52" s="1323"/>
      <c r="N52" s="1323"/>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27"/>
      <c r="H53" s="1327"/>
      <c r="I53" s="1317"/>
      <c r="J53" s="1317"/>
      <c r="K53" s="1323"/>
      <c r="L53" s="1323"/>
      <c r="M53" s="1323"/>
      <c r="N53" s="1323"/>
      <c r="AM53" s="406"/>
      <c r="AN53" s="1324"/>
      <c r="AO53" s="1324"/>
      <c r="AP53" s="1324"/>
      <c r="AQ53" s="1324"/>
      <c r="AR53" s="1324"/>
      <c r="AS53" s="1324"/>
      <c r="AT53" s="1324"/>
      <c r="AU53" s="1324"/>
      <c r="AV53" s="1324"/>
      <c r="AW53" s="1324"/>
      <c r="AX53" s="1324"/>
      <c r="AY53" s="1324"/>
      <c r="AZ53" s="1324"/>
      <c r="BA53" s="1324"/>
      <c r="BB53" s="1324" t="s">
        <v>604</v>
      </c>
      <c r="BC53" s="1324"/>
      <c r="BD53" s="1324"/>
      <c r="BE53" s="1324"/>
      <c r="BF53" s="1324"/>
      <c r="BG53" s="1324"/>
      <c r="BH53" s="1324"/>
      <c r="BI53" s="1324"/>
      <c r="BJ53" s="1324"/>
      <c r="BK53" s="1324"/>
      <c r="BL53" s="1324"/>
      <c r="BM53" s="1324"/>
      <c r="BN53" s="1324"/>
      <c r="BO53" s="1324"/>
      <c r="BP53" s="1322">
        <v>55.3</v>
      </c>
      <c r="BQ53" s="1322"/>
      <c r="BR53" s="1322"/>
      <c r="BS53" s="1322"/>
      <c r="BT53" s="1322"/>
      <c r="BU53" s="1322"/>
      <c r="BV53" s="1322"/>
      <c r="BW53" s="1322"/>
      <c r="BX53" s="1322">
        <v>55.4</v>
      </c>
      <c r="BY53" s="1322"/>
      <c r="BZ53" s="1322"/>
      <c r="CA53" s="1322"/>
      <c r="CB53" s="1322"/>
      <c r="CC53" s="1322"/>
      <c r="CD53" s="1322"/>
      <c r="CE53" s="1322"/>
      <c r="CF53" s="1322">
        <v>56</v>
      </c>
      <c r="CG53" s="1322"/>
      <c r="CH53" s="1322"/>
      <c r="CI53" s="1322"/>
      <c r="CJ53" s="1322"/>
      <c r="CK53" s="1322"/>
      <c r="CL53" s="1322"/>
      <c r="CM53" s="1322"/>
      <c r="CN53" s="1322">
        <v>56.5</v>
      </c>
      <c r="CO53" s="1322"/>
      <c r="CP53" s="1322"/>
      <c r="CQ53" s="1322"/>
      <c r="CR53" s="1322"/>
      <c r="CS53" s="1322"/>
      <c r="CT53" s="1322"/>
      <c r="CU53" s="1322"/>
      <c r="CV53" s="1322">
        <v>57.4</v>
      </c>
      <c r="CW53" s="1322"/>
      <c r="CX53" s="1322"/>
      <c r="CY53" s="1322"/>
      <c r="CZ53" s="1322"/>
      <c r="DA53" s="1322"/>
      <c r="DB53" s="1322"/>
      <c r="DC53" s="1322"/>
    </row>
    <row r="54" spans="1:109" x14ac:dyDescent="0.15">
      <c r="A54" s="405"/>
      <c r="B54" s="397"/>
      <c r="G54" s="1327"/>
      <c r="H54" s="1327"/>
      <c r="I54" s="1317"/>
      <c r="J54" s="1317"/>
      <c r="K54" s="1323"/>
      <c r="L54" s="1323"/>
      <c r="M54" s="1323"/>
      <c r="N54" s="1323"/>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23"/>
      <c r="L55" s="1323"/>
      <c r="M55" s="1323"/>
      <c r="N55" s="1323"/>
      <c r="AN55" s="1321" t="s">
        <v>605</v>
      </c>
      <c r="AO55" s="1321"/>
      <c r="AP55" s="1321"/>
      <c r="AQ55" s="1321"/>
      <c r="AR55" s="1321"/>
      <c r="AS55" s="1321"/>
      <c r="AT55" s="1321"/>
      <c r="AU55" s="1321"/>
      <c r="AV55" s="1321"/>
      <c r="AW55" s="1321"/>
      <c r="AX55" s="1321"/>
      <c r="AY55" s="1321"/>
      <c r="AZ55" s="1321"/>
      <c r="BA55" s="1321"/>
      <c r="BB55" s="1324" t="s">
        <v>603</v>
      </c>
      <c r="BC55" s="1324"/>
      <c r="BD55" s="1324"/>
      <c r="BE55" s="1324"/>
      <c r="BF55" s="1324"/>
      <c r="BG55" s="1324"/>
      <c r="BH55" s="1324"/>
      <c r="BI55" s="1324"/>
      <c r="BJ55" s="1324"/>
      <c r="BK55" s="1324"/>
      <c r="BL55" s="1324"/>
      <c r="BM55" s="1324"/>
      <c r="BN55" s="1324"/>
      <c r="BO55" s="1324"/>
      <c r="BP55" s="1322">
        <v>52.3</v>
      </c>
      <c r="BQ55" s="1322"/>
      <c r="BR55" s="1322"/>
      <c r="BS55" s="1322"/>
      <c r="BT55" s="1322"/>
      <c r="BU55" s="1322"/>
      <c r="BV55" s="1322"/>
      <c r="BW55" s="1322"/>
      <c r="BX55" s="1322">
        <v>55.4</v>
      </c>
      <c r="BY55" s="1322"/>
      <c r="BZ55" s="1322"/>
      <c r="CA55" s="1322"/>
      <c r="CB55" s="1322"/>
      <c r="CC55" s="1322"/>
      <c r="CD55" s="1322"/>
      <c r="CE55" s="1322"/>
      <c r="CF55" s="1322">
        <v>52.7</v>
      </c>
      <c r="CG55" s="1322"/>
      <c r="CH55" s="1322"/>
      <c r="CI55" s="1322"/>
      <c r="CJ55" s="1322"/>
      <c r="CK55" s="1322"/>
      <c r="CL55" s="1322"/>
      <c r="CM55" s="1322"/>
      <c r="CN55" s="1322">
        <v>49.7</v>
      </c>
      <c r="CO55" s="1322"/>
      <c r="CP55" s="1322"/>
      <c r="CQ55" s="1322"/>
      <c r="CR55" s="1322"/>
      <c r="CS55" s="1322"/>
      <c r="CT55" s="1322"/>
      <c r="CU55" s="1322"/>
      <c r="CV55" s="1322">
        <v>37.299999999999997</v>
      </c>
      <c r="CW55" s="1322"/>
      <c r="CX55" s="1322"/>
      <c r="CY55" s="1322"/>
      <c r="CZ55" s="1322"/>
      <c r="DA55" s="1322"/>
      <c r="DB55" s="1322"/>
      <c r="DC55" s="1322"/>
    </row>
    <row r="56" spans="1:109" x14ac:dyDescent="0.15">
      <c r="A56" s="405"/>
      <c r="B56" s="397"/>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26"/>
      <c r="J57" s="1326"/>
      <c r="K57" s="1323"/>
      <c r="L57" s="1323"/>
      <c r="M57" s="1323"/>
      <c r="N57" s="1323"/>
      <c r="AM57" s="390"/>
      <c r="AN57" s="1321"/>
      <c r="AO57" s="1321"/>
      <c r="AP57" s="1321"/>
      <c r="AQ57" s="1321"/>
      <c r="AR57" s="1321"/>
      <c r="AS57" s="1321"/>
      <c r="AT57" s="1321"/>
      <c r="AU57" s="1321"/>
      <c r="AV57" s="1321"/>
      <c r="AW57" s="1321"/>
      <c r="AX57" s="1321"/>
      <c r="AY57" s="1321"/>
      <c r="AZ57" s="1321"/>
      <c r="BA57" s="1321"/>
      <c r="BB57" s="1324" t="s">
        <v>604</v>
      </c>
      <c r="BC57" s="1324"/>
      <c r="BD57" s="1324"/>
      <c r="BE57" s="1324"/>
      <c r="BF57" s="1324"/>
      <c r="BG57" s="1324"/>
      <c r="BH57" s="1324"/>
      <c r="BI57" s="1324"/>
      <c r="BJ57" s="1324"/>
      <c r="BK57" s="1324"/>
      <c r="BL57" s="1324"/>
      <c r="BM57" s="1324"/>
      <c r="BN57" s="1324"/>
      <c r="BO57" s="1324"/>
      <c r="BP57" s="1322">
        <v>57.1</v>
      </c>
      <c r="BQ57" s="1322"/>
      <c r="BR57" s="1322"/>
      <c r="BS57" s="1322"/>
      <c r="BT57" s="1322"/>
      <c r="BU57" s="1322"/>
      <c r="BV57" s="1322"/>
      <c r="BW57" s="1322"/>
      <c r="BX57" s="1322">
        <v>58.7</v>
      </c>
      <c r="BY57" s="1322"/>
      <c r="BZ57" s="1322"/>
      <c r="CA57" s="1322"/>
      <c r="CB57" s="1322"/>
      <c r="CC57" s="1322"/>
      <c r="CD57" s="1322"/>
      <c r="CE57" s="1322"/>
      <c r="CF57" s="1322">
        <v>59.9</v>
      </c>
      <c r="CG57" s="1322"/>
      <c r="CH57" s="1322"/>
      <c r="CI57" s="1322"/>
      <c r="CJ57" s="1322"/>
      <c r="CK57" s="1322"/>
      <c r="CL57" s="1322"/>
      <c r="CM57" s="1322"/>
      <c r="CN57" s="1322">
        <v>60.1</v>
      </c>
      <c r="CO57" s="1322"/>
      <c r="CP57" s="1322"/>
      <c r="CQ57" s="1322"/>
      <c r="CR57" s="1322"/>
      <c r="CS57" s="1322"/>
      <c r="CT57" s="1322"/>
      <c r="CU57" s="1322"/>
      <c r="CV57" s="1322">
        <v>61.8</v>
      </c>
      <c r="CW57" s="1322"/>
      <c r="CX57" s="1322"/>
      <c r="CY57" s="1322"/>
      <c r="CZ57" s="1322"/>
      <c r="DA57" s="1322"/>
      <c r="DB57" s="1322"/>
      <c r="DC57" s="1322"/>
      <c r="DD57" s="410"/>
      <c r="DE57" s="409"/>
    </row>
    <row r="58" spans="1:109" s="405" customFormat="1" x14ac:dyDescent="0.15">
      <c r="A58" s="390"/>
      <c r="B58" s="409"/>
      <c r="G58" s="1317"/>
      <c r="H58" s="1317"/>
      <c r="I58" s="1326"/>
      <c r="J58" s="1326"/>
      <c r="K58" s="1323"/>
      <c r="L58" s="1323"/>
      <c r="M58" s="1323"/>
      <c r="N58" s="1323"/>
      <c r="AM58" s="390"/>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8" t="s">
        <v>609</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553</v>
      </c>
      <c r="BQ72" s="1321"/>
      <c r="BR72" s="1321"/>
      <c r="BS72" s="1321"/>
      <c r="BT72" s="1321"/>
      <c r="BU72" s="1321"/>
      <c r="BV72" s="1321"/>
      <c r="BW72" s="1321"/>
      <c r="BX72" s="1321" t="s">
        <v>554</v>
      </c>
      <c r="BY72" s="1321"/>
      <c r="BZ72" s="1321"/>
      <c r="CA72" s="1321"/>
      <c r="CB72" s="1321"/>
      <c r="CC72" s="1321"/>
      <c r="CD72" s="1321"/>
      <c r="CE72" s="1321"/>
      <c r="CF72" s="1321" t="s">
        <v>555</v>
      </c>
      <c r="CG72" s="1321"/>
      <c r="CH72" s="1321"/>
      <c r="CI72" s="1321"/>
      <c r="CJ72" s="1321"/>
      <c r="CK72" s="1321"/>
      <c r="CL72" s="1321"/>
      <c r="CM72" s="1321"/>
      <c r="CN72" s="1321" t="s">
        <v>556</v>
      </c>
      <c r="CO72" s="1321"/>
      <c r="CP72" s="1321"/>
      <c r="CQ72" s="1321"/>
      <c r="CR72" s="1321"/>
      <c r="CS72" s="1321"/>
      <c r="CT72" s="1321"/>
      <c r="CU72" s="1321"/>
      <c r="CV72" s="1321" t="s">
        <v>557</v>
      </c>
      <c r="CW72" s="1321"/>
      <c r="CX72" s="1321"/>
      <c r="CY72" s="1321"/>
      <c r="CZ72" s="1321"/>
      <c r="DA72" s="1321"/>
      <c r="DB72" s="1321"/>
      <c r="DC72" s="1321"/>
    </row>
    <row r="73" spans="2:107" x14ac:dyDescent="0.15">
      <c r="B73" s="397"/>
      <c r="G73" s="1327"/>
      <c r="H73" s="1327"/>
      <c r="I73" s="1327"/>
      <c r="J73" s="1327"/>
      <c r="K73" s="1328"/>
      <c r="L73" s="1328"/>
      <c r="M73" s="1328"/>
      <c r="N73" s="1328"/>
      <c r="AM73" s="406"/>
      <c r="AN73" s="1324" t="s">
        <v>602</v>
      </c>
      <c r="AO73" s="1324"/>
      <c r="AP73" s="1324"/>
      <c r="AQ73" s="1324"/>
      <c r="AR73" s="1324"/>
      <c r="AS73" s="1324"/>
      <c r="AT73" s="1324"/>
      <c r="AU73" s="1324"/>
      <c r="AV73" s="1324"/>
      <c r="AW73" s="1324"/>
      <c r="AX73" s="1324"/>
      <c r="AY73" s="1324"/>
      <c r="AZ73" s="1324"/>
      <c r="BA73" s="1324"/>
      <c r="BB73" s="1324" t="s">
        <v>603</v>
      </c>
      <c r="BC73" s="1324"/>
      <c r="BD73" s="1324"/>
      <c r="BE73" s="1324"/>
      <c r="BF73" s="1324"/>
      <c r="BG73" s="1324"/>
      <c r="BH73" s="1324"/>
      <c r="BI73" s="1324"/>
      <c r="BJ73" s="1324"/>
      <c r="BK73" s="1324"/>
      <c r="BL73" s="1324"/>
      <c r="BM73" s="1324"/>
      <c r="BN73" s="1324"/>
      <c r="BO73" s="1324"/>
      <c r="BP73" s="1322">
        <v>86.5</v>
      </c>
      <c r="BQ73" s="1322"/>
      <c r="BR73" s="1322"/>
      <c r="BS73" s="1322"/>
      <c r="BT73" s="1322"/>
      <c r="BU73" s="1322"/>
      <c r="BV73" s="1322"/>
      <c r="BW73" s="1322"/>
      <c r="BX73" s="1322">
        <v>72.2</v>
      </c>
      <c r="BY73" s="1322"/>
      <c r="BZ73" s="1322"/>
      <c r="CA73" s="1322"/>
      <c r="CB73" s="1322"/>
      <c r="CC73" s="1322"/>
      <c r="CD73" s="1322"/>
      <c r="CE73" s="1322"/>
      <c r="CF73" s="1322">
        <v>69.2</v>
      </c>
      <c r="CG73" s="1322"/>
      <c r="CH73" s="1322"/>
      <c r="CI73" s="1322"/>
      <c r="CJ73" s="1322"/>
      <c r="CK73" s="1322"/>
      <c r="CL73" s="1322"/>
      <c r="CM73" s="1322"/>
      <c r="CN73" s="1322">
        <v>74.099999999999994</v>
      </c>
      <c r="CO73" s="1322"/>
      <c r="CP73" s="1322"/>
      <c r="CQ73" s="1322"/>
      <c r="CR73" s="1322"/>
      <c r="CS73" s="1322"/>
      <c r="CT73" s="1322"/>
      <c r="CU73" s="1322"/>
      <c r="CV73" s="1322">
        <v>73.099999999999994</v>
      </c>
      <c r="CW73" s="1322"/>
      <c r="CX73" s="1322"/>
      <c r="CY73" s="1322"/>
      <c r="CZ73" s="1322"/>
      <c r="DA73" s="1322"/>
      <c r="DB73" s="1322"/>
      <c r="DC73" s="1322"/>
    </row>
    <row r="74" spans="2:107" x14ac:dyDescent="0.15">
      <c r="B74" s="397"/>
      <c r="G74" s="1327"/>
      <c r="H74" s="1327"/>
      <c r="I74" s="1327"/>
      <c r="J74" s="1327"/>
      <c r="K74" s="1328"/>
      <c r="L74" s="1328"/>
      <c r="M74" s="1328"/>
      <c r="N74" s="1328"/>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27"/>
      <c r="H75" s="1327"/>
      <c r="I75" s="1317"/>
      <c r="J75" s="1317"/>
      <c r="K75" s="1323"/>
      <c r="L75" s="1323"/>
      <c r="M75" s="1323"/>
      <c r="N75" s="1323"/>
      <c r="AM75" s="406"/>
      <c r="AN75" s="1324"/>
      <c r="AO75" s="1324"/>
      <c r="AP75" s="1324"/>
      <c r="AQ75" s="1324"/>
      <c r="AR75" s="1324"/>
      <c r="AS75" s="1324"/>
      <c r="AT75" s="1324"/>
      <c r="AU75" s="1324"/>
      <c r="AV75" s="1324"/>
      <c r="AW75" s="1324"/>
      <c r="AX75" s="1324"/>
      <c r="AY75" s="1324"/>
      <c r="AZ75" s="1324"/>
      <c r="BA75" s="1324"/>
      <c r="BB75" s="1324" t="s">
        <v>607</v>
      </c>
      <c r="BC75" s="1324"/>
      <c r="BD75" s="1324"/>
      <c r="BE75" s="1324"/>
      <c r="BF75" s="1324"/>
      <c r="BG75" s="1324"/>
      <c r="BH75" s="1324"/>
      <c r="BI75" s="1324"/>
      <c r="BJ75" s="1324"/>
      <c r="BK75" s="1324"/>
      <c r="BL75" s="1324"/>
      <c r="BM75" s="1324"/>
      <c r="BN75" s="1324"/>
      <c r="BO75" s="1324"/>
      <c r="BP75" s="1322">
        <v>10</v>
      </c>
      <c r="BQ75" s="1322"/>
      <c r="BR75" s="1322"/>
      <c r="BS75" s="1322"/>
      <c r="BT75" s="1322"/>
      <c r="BU75" s="1322"/>
      <c r="BV75" s="1322"/>
      <c r="BW75" s="1322"/>
      <c r="BX75" s="1322">
        <v>9.6</v>
      </c>
      <c r="BY75" s="1322"/>
      <c r="BZ75" s="1322"/>
      <c r="CA75" s="1322"/>
      <c r="CB75" s="1322"/>
      <c r="CC75" s="1322"/>
      <c r="CD75" s="1322"/>
      <c r="CE75" s="1322"/>
      <c r="CF75" s="1322">
        <v>9.1999999999999993</v>
      </c>
      <c r="CG75" s="1322"/>
      <c r="CH75" s="1322"/>
      <c r="CI75" s="1322"/>
      <c r="CJ75" s="1322"/>
      <c r="CK75" s="1322"/>
      <c r="CL75" s="1322"/>
      <c r="CM75" s="1322"/>
      <c r="CN75" s="1322">
        <v>9.3000000000000007</v>
      </c>
      <c r="CO75" s="1322"/>
      <c r="CP75" s="1322"/>
      <c r="CQ75" s="1322"/>
      <c r="CR75" s="1322"/>
      <c r="CS75" s="1322"/>
      <c r="CT75" s="1322"/>
      <c r="CU75" s="1322"/>
      <c r="CV75" s="1322">
        <v>9.6</v>
      </c>
      <c r="CW75" s="1322"/>
      <c r="CX75" s="1322"/>
      <c r="CY75" s="1322"/>
      <c r="CZ75" s="1322"/>
      <c r="DA75" s="1322"/>
      <c r="DB75" s="1322"/>
      <c r="DC75" s="1322"/>
    </row>
    <row r="76" spans="2:107" x14ac:dyDescent="0.15">
      <c r="B76" s="397"/>
      <c r="G76" s="1327"/>
      <c r="H76" s="1327"/>
      <c r="I76" s="1317"/>
      <c r="J76" s="1317"/>
      <c r="K76" s="1323"/>
      <c r="L76" s="1323"/>
      <c r="M76" s="1323"/>
      <c r="N76" s="1323"/>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28"/>
      <c r="L77" s="1328"/>
      <c r="M77" s="1328"/>
      <c r="N77" s="1328"/>
      <c r="AN77" s="1321" t="s">
        <v>605</v>
      </c>
      <c r="AO77" s="1321"/>
      <c r="AP77" s="1321"/>
      <c r="AQ77" s="1321"/>
      <c r="AR77" s="1321"/>
      <c r="AS77" s="1321"/>
      <c r="AT77" s="1321"/>
      <c r="AU77" s="1321"/>
      <c r="AV77" s="1321"/>
      <c r="AW77" s="1321"/>
      <c r="AX77" s="1321"/>
      <c r="AY77" s="1321"/>
      <c r="AZ77" s="1321"/>
      <c r="BA77" s="1321"/>
      <c r="BB77" s="1324" t="s">
        <v>603</v>
      </c>
      <c r="BC77" s="1324"/>
      <c r="BD77" s="1324"/>
      <c r="BE77" s="1324"/>
      <c r="BF77" s="1324"/>
      <c r="BG77" s="1324"/>
      <c r="BH77" s="1324"/>
      <c r="BI77" s="1324"/>
      <c r="BJ77" s="1324"/>
      <c r="BK77" s="1324"/>
      <c r="BL77" s="1324"/>
      <c r="BM77" s="1324"/>
      <c r="BN77" s="1324"/>
      <c r="BO77" s="1324"/>
      <c r="BP77" s="1322">
        <v>52.3</v>
      </c>
      <c r="BQ77" s="1322"/>
      <c r="BR77" s="1322"/>
      <c r="BS77" s="1322"/>
      <c r="BT77" s="1322"/>
      <c r="BU77" s="1322"/>
      <c r="BV77" s="1322"/>
      <c r="BW77" s="1322"/>
      <c r="BX77" s="1322">
        <v>55.4</v>
      </c>
      <c r="BY77" s="1322"/>
      <c r="BZ77" s="1322"/>
      <c r="CA77" s="1322"/>
      <c r="CB77" s="1322"/>
      <c r="CC77" s="1322"/>
      <c r="CD77" s="1322"/>
      <c r="CE77" s="1322"/>
      <c r="CF77" s="1322">
        <v>52.7</v>
      </c>
      <c r="CG77" s="1322"/>
      <c r="CH77" s="1322"/>
      <c r="CI77" s="1322"/>
      <c r="CJ77" s="1322"/>
      <c r="CK77" s="1322"/>
      <c r="CL77" s="1322"/>
      <c r="CM77" s="1322"/>
      <c r="CN77" s="1322">
        <v>49.7</v>
      </c>
      <c r="CO77" s="1322"/>
      <c r="CP77" s="1322"/>
      <c r="CQ77" s="1322"/>
      <c r="CR77" s="1322"/>
      <c r="CS77" s="1322"/>
      <c r="CT77" s="1322"/>
      <c r="CU77" s="1322"/>
      <c r="CV77" s="1322">
        <v>37.299999999999997</v>
      </c>
      <c r="CW77" s="1322"/>
      <c r="CX77" s="1322"/>
      <c r="CY77" s="1322"/>
      <c r="CZ77" s="1322"/>
      <c r="DA77" s="1322"/>
      <c r="DB77" s="1322"/>
      <c r="DC77" s="1322"/>
    </row>
    <row r="78" spans="2:107" x14ac:dyDescent="0.15">
      <c r="B78" s="397"/>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607</v>
      </c>
      <c r="BC79" s="1324"/>
      <c r="BD79" s="1324"/>
      <c r="BE79" s="1324"/>
      <c r="BF79" s="1324"/>
      <c r="BG79" s="1324"/>
      <c r="BH79" s="1324"/>
      <c r="BI79" s="1324"/>
      <c r="BJ79" s="1324"/>
      <c r="BK79" s="1324"/>
      <c r="BL79" s="1324"/>
      <c r="BM79" s="1324"/>
      <c r="BN79" s="1324"/>
      <c r="BO79" s="1324"/>
      <c r="BP79" s="1322">
        <v>10</v>
      </c>
      <c r="BQ79" s="1322"/>
      <c r="BR79" s="1322"/>
      <c r="BS79" s="1322"/>
      <c r="BT79" s="1322"/>
      <c r="BU79" s="1322"/>
      <c r="BV79" s="1322"/>
      <c r="BW79" s="1322"/>
      <c r="BX79" s="1322">
        <v>9.6999999999999993</v>
      </c>
      <c r="BY79" s="1322"/>
      <c r="BZ79" s="1322"/>
      <c r="CA79" s="1322"/>
      <c r="CB79" s="1322"/>
      <c r="CC79" s="1322"/>
      <c r="CD79" s="1322"/>
      <c r="CE79" s="1322"/>
      <c r="CF79" s="1322">
        <v>9.5</v>
      </c>
      <c r="CG79" s="1322"/>
      <c r="CH79" s="1322"/>
      <c r="CI79" s="1322"/>
      <c r="CJ79" s="1322"/>
      <c r="CK79" s="1322"/>
      <c r="CL79" s="1322"/>
      <c r="CM79" s="1322"/>
      <c r="CN79" s="1322">
        <v>9.1999999999999993</v>
      </c>
      <c r="CO79" s="1322"/>
      <c r="CP79" s="1322"/>
      <c r="CQ79" s="1322"/>
      <c r="CR79" s="1322"/>
      <c r="CS79" s="1322"/>
      <c r="CT79" s="1322"/>
      <c r="CU79" s="1322"/>
      <c r="CV79" s="1322">
        <v>8.6</v>
      </c>
      <c r="CW79" s="1322"/>
      <c r="CX79" s="1322"/>
      <c r="CY79" s="1322"/>
      <c r="CZ79" s="1322"/>
      <c r="DA79" s="1322"/>
      <c r="DB79" s="1322"/>
      <c r="DC79" s="1322"/>
    </row>
    <row r="80" spans="2:107" x14ac:dyDescent="0.15">
      <c r="B80" s="397"/>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t+SERk9rZe5IKSVkjudfgcFvadsbEDRVSyLqHS0KielEDEgszEeQJKS3WirXwHQZT3qi/U9+fEtc/f/vETjRA==" saltValue="UALB4j/I+umqmgOicRHb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GlH9HasKBXxpMT7H9ab/rycrWVtFcCm1LVZUieJ/5aWtPMlyFigq7WFi6AuuL9rA87xDQrVGVn5A+nYQWlLpnQ==" saltValue="xU0RawnX+thy3ZTCvADb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UjV1XqfjjYWW2ZiBQH3X/9u7esd+AOXculgX60QET2WnsAnDGe3ek5ugXE/8CXB88AWLLx9UL8ndTltb4Yzq+Q==" saltValue="zPRHqrViUHfMdqbxHnj3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70344</v>
      </c>
      <c r="E3" s="162"/>
      <c r="F3" s="163">
        <v>65876</v>
      </c>
      <c r="G3" s="164"/>
      <c r="H3" s="165"/>
    </row>
    <row r="4" spans="1:8" x14ac:dyDescent="0.15">
      <c r="A4" s="166"/>
      <c r="B4" s="167"/>
      <c r="C4" s="168"/>
      <c r="D4" s="169">
        <v>38720</v>
      </c>
      <c r="E4" s="170"/>
      <c r="F4" s="171">
        <v>36484</v>
      </c>
      <c r="G4" s="172"/>
      <c r="H4" s="173"/>
    </row>
    <row r="5" spans="1:8" x14ac:dyDescent="0.15">
      <c r="A5" s="154" t="s">
        <v>545</v>
      </c>
      <c r="B5" s="159"/>
      <c r="C5" s="160"/>
      <c r="D5" s="161">
        <v>62130</v>
      </c>
      <c r="E5" s="162"/>
      <c r="F5" s="163">
        <v>68468</v>
      </c>
      <c r="G5" s="164"/>
      <c r="H5" s="165"/>
    </row>
    <row r="6" spans="1:8" x14ac:dyDescent="0.15">
      <c r="A6" s="166"/>
      <c r="B6" s="167"/>
      <c r="C6" s="168"/>
      <c r="D6" s="169">
        <v>27656</v>
      </c>
      <c r="E6" s="170"/>
      <c r="F6" s="171">
        <v>34140</v>
      </c>
      <c r="G6" s="172"/>
      <c r="H6" s="173"/>
    </row>
    <row r="7" spans="1:8" x14ac:dyDescent="0.15">
      <c r="A7" s="154" t="s">
        <v>546</v>
      </c>
      <c r="B7" s="159"/>
      <c r="C7" s="160"/>
      <c r="D7" s="161">
        <v>46260</v>
      </c>
      <c r="E7" s="162"/>
      <c r="F7" s="163">
        <v>69729</v>
      </c>
      <c r="G7" s="164"/>
      <c r="H7" s="165"/>
    </row>
    <row r="8" spans="1:8" x14ac:dyDescent="0.15">
      <c r="A8" s="166"/>
      <c r="B8" s="167"/>
      <c r="C8" s="168"/>
      <c r="D8" s="169">
        <v>28534</v>
      </c>
      <c r="E8" s="170"/>
      <c r="F8" s="171">
        <v>38908</v>
      </c>
      <c r="G8" s="172"/>
      <c r="H8" s="173"/>
    </row>
    <row r="9" spans="1:8" x14ac:dyDescent="0.15">
      <c r="A9" s="154" t="s">
        <v>547</v>
      </c>
      <c r="B9" s="159"/>
      <c r="C9" s="160"/>
      <c r="D9" s="161">
        <v>66072</v>
      </c>
      <c r="E9" s="162"/>
      <c r="F9" s="163">
        <v>74581</v>
      </c>
      <c r="G9" s="164"/>
      <c r="H9" s="165"/>
    </row>
    <row r="10" spans="1:8" x14ac:dyDescent="0.15">
      <c r="A10" s="166"/>
      <c r="B10" s="167"/>
      <c r="C10" s="168"/>
      <c r="D10" s="169">
        <v>33655</v>
      </c>
      <c r="E10" s="170"/>
      <c r="F10" s="171">
        <v>41563</v>
      </c>
      <c r="G10" s="172"/>
      <c r="H10" s="173"/>
    </row>
    <row r="11" spans="1:8" x14ac:dyDescent="0.15">
      <c r="A11" s="154" t="s">
        <v>548</v>
      </c>
      <c r="B11" s="159"/>
      <c r="C11" s="160"/>
      <c r="D11" s="161">
        <v>89245</v>
      </c>
      <c r="E11" s="162"/>
      <c r="F11" s="163">
        <v>76347</v>
      </c>
      <c r="G11" s="164"/>
      <c r="H11" s="165"/>
    </row>
    <row r="12" spans="1:8" x14ac:dyDescent="0.15">
      <c r="A12" s="166"/>
      <c r="B12" s="167"/>
      <c r="C12" s="174"/>
      <c r="D12" s="169">
        <v>37322</v>
      </c>
      <c r="E12" s="170"/>
      <c r="F12" s="171">
        <v>41762</v>
      </c>
      <c r="G12" s="172"/>
      <c r="H12" s="173"/>
    </row>
    <row r="13" spans="1:8" x14ac:dyDescent="0.15">
      <c r="A13" s="154"/>
      <c r="B13" s="159"/>
      <c r="C13" s="175"/>
      <c r="D13" s="176">
        <v>66810</v>
      </c>
      <c r="E13" s="177"/>
      <c r="F13" s="178">
        <v>71000</v>
      </c>
      <c r="G13" s="179"/>
      <c r="H13" s="165"/>
    </row>
    <row r="14" spans="1:8" x14ac:dyDescent="0.15">
      <c r="A14" s="166"/>
      <c r="B14" s="167"/>
      <c r="C14" s="168"/>
      <c r="D14" s="169">
        <v>33177</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3.95</v>
      </c>
      <c r="C19" s="180">
        <f>ROUND(VALUE(SUBSTITUTE(実質収支比率等に係る経年分析!G$48,"▲","-")),2)</f>
        <v>5.29</v>
      </c>
      <c r="D19" s="180">
        <f>ROUND(VALUE(SUBSTITUTE(実質収支比率等に係る経年分析!H$48,"▲","-")),2)</f>
        <v>6.03</v>
      </c>
      <c r="E19" s="180">
        <f>ROUND(VALUE(SUBSTITUTE(実質収支比率等に係る経年分析!I$48,"▲","-")),2)</f>
        <v>6.97</v>
      </c>
      <c r="F19" s="180">
        <f>ROUND(VALUE(SUBSTITUTE(実質収支比率等に係る経年分析!J$48,"▲","-")),2)</f>
        <v>3.45</v>
      </c>
    </row>
    <row r="20" spans="1:11" x14ac:dyDescent="0.15">
      <c r="A20" s="180" t="s">
        <v>55</v>
      </c>
      <c r="B20" s="180">
        <f>ROUND(VALUE(SUBSTITUTE(実質収支比率等に係る経年分析!F$47,"▲","-")),2)</f>
        <v>31.88</v>
      </c>
      <c r="C20" s="180">
        <f>ROUND(VALUE(SUBSTITUTE(実質収支比率等に係る経年分析!G$47,"▲","-")),2)</f>
        <v>34.619999999999997</v>
      </c>
      <c r="D20" s="180">
        <f>ROUND(VALUE(SUBSTITUTE(実質収支比率等に係る経年分析!H$47,"▲","-")),2)</f>
        <v>27.1</v>
      </c>
      <c r="E20" s="180">
        <f>ROUND(VALUE(SUBSTITUTE(実質収支比率等に係る経年分析!I$47,"▲","-")),2)</f>
        <v>23.48</v>
      </c>
      <c r="F20" s="180">
        <f>ROUND(VALUE(SUBSTITUTE(実質収支比率等に係る経年分析!J$47,"▲","-")),2)</f>
        <v>22.2</v>
      </c>
    </row>
    <row r="21" spans="1:11" x14ac:dyDescent="0.15">
      <c r="A21" s="180" t="s">
        <v>56</v>
      </c>
      <c r="B21" s="180">
        <f>IF(ISNUMBER(VALUE(SUBSTITUTE(実質収支比率等に係る経年分析!F$49,"▲","-"))),ROUND(VALUE(SUBSTITUTE(実質収支比率等に係る経年分析!F$49,"▲","-")),2),NA())</f>
        <v>1.21</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-9.48</v>
      </c>
      <c r="E21" s="180">
        <f>IF(ISNUMBER(VALUE(SUBSTITUTE(実質収支比率等に係る経年分析!I$49,"▲","-"))),ROUND(VALUE(SUBSTITUTE(実質収支比率等に係る経年分析!I$49,"▲","-")),2),NA())</f>
        <v>-5.95</v>
      </c>
      <c r="F21" s="180">
        <f>IF(ISNUMBER(VALUE(SUBSTITUTE(実質収支比率等に係る経年分析!J$49,"▲","-"))),ROUND(VALUE(SUBSTITUTE(実質収支比率等に係る経年分析!J$49,"▲","-")),2),NA())</f>
        <v>-7.54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病院事業債管理特別会計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8.4600000000000009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8.5299999999999994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17.579999999999998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2560</v>
      </c>
      <c r="E42" s="182"/>
      <c r="F42" s="182"/>
      <c r="G42" s="182">
        <f>'実質公債費比率（分子）の構造'!L$52</f>
        <v>2579</v>
      </c>
      <c r="H42" s="182"/>
      <c r="I42" s="182"/>
      <c r="J42" s="182">
        <f>'実質公債費比率（分子）の構造'!M$52</f>
        <v>2660</v>
      </c>
      <c r="K42" s="182"/>
      <c r="L42" s="182"/>
      <c r="M42" s="182">
        <f>'実質公債費比率（分子）の構造'!N$52</f>
        <v>2687</v>
      </c>
      <c r="N42" s="182"/>
      <c r="O42" s="182"/>
      <c r="P42" s="182">
        <f>'実質公債費比率（分子）の構造'!O$52</f>
        <v>2698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v>
      </c>
      <c r="C44" s="182"/>
      <c r="D44" s="182"/>
      <c r="E44" s="182">
        <f>'実質公債費比率（分子）の構造'!L$50</f>
        <v>10</v>
      </c>
      <c r="F44" s="182"/>
      <c r="G44" s="182"/>
      <c r="H44" s="182">
        <f>'実質公債費比率（分子）の構造'!M$50</f>
        <v>9</v>
      </c>
      <c r="I44" s="182"/>
      <c r="J44" s="182"/>
      <c r="K44" s="182">
        <f>'実質公債費比率（分子）の構造'!N$50</f>
        <v>8</v>
      </c>
      <c r="L44" s="182"/>
      <c r="M44" s="182"/>
      <c r="N44" s="182">
        <f>'実質公債費比率（分子）の構造'!O$50</f>
        <v>7</v>
      </c>
      <c r="O44" s="182"/>
      <c r="P44" s="182"/>
    </row>
    <row r="45" spans="1:16" x14ac:dyDescent="0.15">
      <c r="A45" s="182" t="s">
        <v>66</v>
      </c>
      <c r="B45" s="182">
        <f>'実質公債費比率（分子）の構造'!K$49</f>
        <v>30</v>
      </c>
      <c r="C45" s="182"/>
      <c r="D45" s="182"/>
      <c r="E45" s="182">
        <f>'実質公債費比率（分子）の構造'!L$49</f>
        <v>39</v>
      </c>
      <c r="F45" s="182"/>
      <c r="G45" s="182"/>
      <c r="H45" s="182">
        <f>'実質公債費比率（分子）の構造'!M$49</f>
        <v>41</v>
      </c>
      <c r="I45" s="182"/>
      <c r="J45" s="182"/>
      <c r="K45" s="182">
        <f>'実質公債費比率（分子）の構造'!N$49</f>
        <v>40</v>
      </c>
      <c r="L45" s="182"/>
      <c r="M45" s="182"/>
      <c r="N45" s="182">
        <f>'実質公債費比率（分子）の構造'!O$49</f>
        <v>38</v>
      </c>
      <c r="O45" s="182"/>
      <c r="P45" s="182"/>
    </row>
    <row r="46" spans="1:16" x14ac:dyDescent="0.15">
      <c r="A46" s="182" t="s">
        <v>67</v>
      </c>
      <c r="B46" s="182">
        <f>'実質公債費比率（分子）の構造'!K$48</f>
        <v>569</v>
      </c>
      <c r="C46" s="182"/>
      <c r="D46" s="182"/>
      <c r="E46" s="182">
        <f>'実質公債費比率（分子）の構造'!L$48</f>
        <v>570</v>
      </c>
      <c r="F46" s="182"/>
      <c r="G46" s="182"/>
      <c r="H46" s="182">
        <f>'実質公債費比率（分子）の構造'!M$48</f>
        <v>601</v>
      </c>
      <c r="I46" s="182"/>
      <c r="J46" s="182"/>
      <c r="K46" s="182">
        <f>'実質公債費比率（分子）の構造'!N$48</f>
        <v>638</v>
      </c>
      <c r="L46" s="182"/>
      <c r="M46" s="182"/>
      <c r="N46" s="182">
        <f>'実質公債費比率（分子）の構造'!O$48</f>
        <v>651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2868</v>
      </c>
      <c r="C49" s="182"/>
      <c r="D49" s="182"/>
      <c r="E49" s="182">
        <f>'実質公債費比率（分子）の構造'!L$45</f>
        <v>2862</v>
      </c>
      <c r="F49" s="182"/>
      <c r="G49" s="182"/>
      <c r="H49" s="182">
        <f>'実質公債費比率（分子）の構造'!M$45</f>
        <v>2887</v>
      </c>
      <c r="I49" s="182"/>
      <c r="J49" s="182"/>
      <c r="K49" s="182">
        <f>'実質公債費比率（分子）の構造'!N$45</f>
        <v>2937</v>
      </c>
      <c r="L49" s="182"/>
      <c r="M49" s="182"/>
      <c r="N49" s="182">
        <f>'実質公債費比率（分子）の構造'!O$45</f>
        <v>3015</v>
      </c>
      <c r="O49" s="182"/>
      <c r="P49" s="182"/>
    </row>
    <row r="50" spans="1:16" x14ac:dyDescent="0.15">
      <c r="A50" s="182" t="s">
        <v>71</v>
      </c>
      <c r="B50" s="182" t="e">
        <f>NA()</f>
        <v>#N/A</v>
      </c>
      <c r="C50" s="182">
        <f>IF(ISNUMBER('実質公債費比率（分子）の構造'!K$53),'実質公債費比率（分子）の構造'!K$53,NA())</f>
        <v>919</v>
      </c>
      <c r="D50" s="182" t="e">
        <f>NA()</f>
        <v>#N/A</v>
      </c>
      <c r="E50" s="182" t="e">
        <f>NA()</f>
        <v>#N/A</v>
      </c>
      <c r="F50" s="182">
        <f>IF(ISNUMBER('実質公債費比率（分子）の構造'!L$53),'実質公債費比率（分子）の構造'!L$53,NA())</f>
        <v>902</v>
      </c>
      <c r="G50" s="182" t="e">
        <f>NA()</f>
        <v>#N/A</v>
      </c>
      <c r="H50" s="182" t="e">
        <f>NA()</f>
        <v>#N/A</v>
      </c>
      <c r="I50" s="182">
        <f>IF(ISNUMBER('実質公債費比率（分子）の構造'!M$53),'実質公債費比率（分子）の構造'!M$53,NA())</f>
        <v>878</v>
      </c>
      <c r="J50" s="182" t="e">
        <f>NA()</f>
        <v>#N/A</v>
      </c>
      <c r="K50" s="182" t="e">
        <f>NA()</f>
        <v>#N/A</v>
      </c>
      <c r="L50" s="182">
        <f>IF(ISNUMBER('実質公債費比率（分子）の構造'!N$53),'実質公債費比率（分子）の構造'!N$53,NA())</f>
        <v>936</v>
      </c>
      <c r="M50" s="182" t="e">
        <f>NA()</f>
        <v>#N/A</v>
      </c>
      <c r="N50" s="182" t="e">
        <f>NA()</f>
        <v>#N/A</v>
      </c>
      <c r="O50" s="182">
        <f>IF(ISNUMBER('実質公債費比率（分子）の構造'!O$53),'実質公債費比率（分子）の構造'!O$53,NA())</f>
        <v>1013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22287</v>
      </c>
      <c r="E56" s="181"/>
      <c r="F56" s="181"/>
      <c r="G56" s="181">
        <f>'将来負担比率（分子）の構造'!J$52</f>
        <v>22226</v>
      </c>
      <c r="H56" s="181"/>
      <c r="I56" s="181"/>
      <c r="J56" s="181">
        <f>'将来負担比率（分子）の構造'!K$52</f>
        <v>22015</v>
      </c>
      <c r="K56" s="181"/>
      <c r="L56" s="181"/>
      <c r="M56" s="181">
        <f>'将来負担比率（分子）の構造'!L$52</f>
        <v>21717</v>
      </c>
      <c r="N56" s="181"/>
      <c r="O56" s="181"/>
      <c r="P56" s="181">
        <f>'将来負担比率（分子）の構造'!M$52</f>
        <v>21356</v>
      </c>
    </row>
    <row r="57" spans="1:16" x14ac:dyDescent="0.15">
      <c r="A57" s="181" t="s">
        <v>42</v>
      </c>
      <c r="B57" s="181"/>
      <c r="C57" s="181"/>
      <c r="D57" s="181">
        <f>'将来負担比率（分子）の構造'!I$51</f>
        <v>4651</v>
      </c>
      <c r="E57" s="181"/>
      <c r="F57" s="181"/>
      <c r="G57" s="181">
        <f>'将来負担比率（分子）の構造'!J$51</f>
        <v>4428</v>
      </c>
      <c r="H57" s="181"/>
      <c r="I57" s="181"/>
      <c r="J57" s="181">
        <f>'将来負担比率（分子）の構造'!K$51</f>
        <v>4088</v>
      </c>
      <c r="K57" s="181"/>
      <c r="L57" s="181"/>
      <c r="M57" s="181">
        <f>'将来負担比率（分子）の構造'!L$51</f>
        <v>3910</v>
      </c>
      <c r="N57" s="181"/>
      <c r="O57" s="181"/>
      <c r="P57" s="181">
        <f>'将来負担比率（分子）の構造'!M$51</f>
        <v>3357</v>
      </c>
    </row>
    <row r="58" spans="1:16" x14ac:dyDescent="0.15">
      <c r="A58" s="181" t="s">
        <v>41</v>
      </c>
      <c r="B58" s="181"/>
      <c r="C58" s="181"/>
      <c r="D58" s="181">
        <f>'将来負担比率（分子）の構造'!I$50</f>
        <v>4455</v>
      </c>
      <c r="E58" s="181"/>
      <c r="F58" s="181"/>
      <c r="G58" s="181">
        <f>'将来負担比率（分子）の構造'!J$50</f>
        <v>5091</v>
      </c>
      <c r="H58" s="181"/>
      <c r="I58" s="181"/>
      <c r="J58" s="181">
        <f>'将来負担比率（分子）の構造'!K$50</f>
        <v>4375</v>
      </c>
      <c r="K58" s="181"/>
      <c r="L58" s="181"/>
      <c r="M58" s="181">
        <f>'将来負担比率（分子）の構造'!L$50</f>
        <v>3801</v>
      </c>
      <c r="N58" s="181"/>
      <c r="O58" s="181"/>
      <c r="P58" s="181">
        <f>'将来負担比率（分子）の構造'!M$50</f>
        <v>3790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303</v>
      </c>
      <c r="C61" s="181"/>
      <c r="D61" s="181"/>
      <c r="E61" s="181">
        <f>'将来負担比率（分子）の構造'!J$46</f>
        <v>273</v>
      </c>
      <c r="F61" s="181"/>
      <c r="G61" s="181"/>
      <c r="H61" s="181">
        <f>'将来負担比率（分子）の構造'!K$46</f>
        <v>288</v>
      </c>
      <c r="I61" s="181"/>
      <c r="J61" s="181"/>
      <c r="K61" s="181">
        <f>'将来負担比率（分子）の構造'!L$46</f>
        <v>475</v>
      </c>
      <c r="L61" s="181"/>
      <c r="M61" s="181"/>
      <c r="N61" s="181">
        <f>'将来負担比率（分子）の構造'!M$46</f>
        <v>597</v>
      </c>
      <c r="O61" s="181"/>
      <c r="P61" s="181"/>
    </row>
    <row r="62" spans="1:16" x14ac:dyDescent="0.15">
      <c r="A62" s="181" t="s">
        <v>35</v>
      </c>
      <c r="B62" s="181">
        <f>'将来負担比率（分子）の構造'!I$45</f>
        <v>4083</v>
      </c>
      <c r="C62" s="181"/>
      <c r="D62" s="181"/>
      <c r="E62" s="181">
        <f>'将来負担比率（分子）の構造'!J$45</f>
        <v>4054</v>
      </c>
      <c r="F62" s="181"/>
      <c r="G62" s="181"/>
      <c r="H62" s="181">
        <f>'将来負担比率（分子）の構造'!K$45</f>
        <v>3819</v>
      </c>
      <c r="I62" s="181"/>
      <c r="J62" s="181"/>
      <c r="K62" s="181">
        <f>'将来負担比率（分子）の構造'!L$45</f>
        <v>3793</v>
      </c>
      <c r="L62" s="181"/>
      <c r="M62" s="181"/>
      <c r="N62" s="181">
        <f>'将来負担比率（分子）の構造'!M$45</f>
        <v>3659</v>
      </c>
      <c r="O62" s="181"/>
      <c r="P62" s="181"/>
    </row>
    <row r="63" spans="1:16" x14ac:dyDescent="0.15">
      <c r="A63" s="181" t="s">
        <v>34</v>
      </c>
      <c r="B63" s="181">
        <f>'将来負担比率（分子）の構造'!I$44</f>
        <v>198</v>
      </c>
      <c r="C63" s="181"/>
      <c r="D63" s="181"/>
      <c r="E63" s="181">
        <f>'将来負担比率（分子）の構造'!J$44</f>
        <v>178</v>
      </c>
      <c r="F63" s="181"/>
      <c r="G63" s="181"/>
      <c r="H63" s="181">
        <f>'将来負担比率（分子）の構造'!K$44</f>
        <v>155</v>
      </c>
      <c r="I63" s="181"/>
      <c r="J63" s="181"/>
      <c r="K63" s="181">
        <f>'将来負担比率（分子）の構造'!L$44</f>
        <v>132</v>
      </c>
      <c r="L63" s="181"/>
      <c r="M63" s="181"/>
      <c r="N63" s="181">
        <f>'将来負担比率（分子）の構造'!M$44</f>
        <v>109</v>
      </c>
      <c r="O63" s="181"/>
      <c r="P63" s="181"/>
    </row>
    <row r="64" spans="1:16" x14ac:dyDescent="0.15">
      <c r="A64" s="181" t="s">
        <v>33</v>
      </c>
      <c r="B64" s="181">
        <f>'将来負担比率（分子）の構造'!I$43</f>
        <v>8072</v>
      </c>
      <c r="C64" s="181"/>
      <c r="D64" s="181"/>
      <c r="E64" s="181">
        <f>'将来負担比率（分子）の構造'!J$43</f>
        <v>7627</v>
      </c>
      <c r="F64" s="181"/>
      <c r="G64" s="181"/>
      <c r="H64" s="181">
        <f>'将来負担比率（分子）の構造'!K$43</f>
        <v>7151</v>
      </c>
      <c r="I64" s="181"/>
      <c r="J64" s="181"/>
      <c r="K64" s="181">
        <f>'将来負担比率（分子）の構造'!L$43</f>
        <v>6838</v>
      </c>
      <c r="L64" s="181"/>
      <c r="M64" s="181"/>
      <c r="N64" s="181">
        <f>'将来負担比率（分子）の構造'!M$43</f>
        <v>6301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27223</v>
      </c>
      <c r="C66" s="181"/>
      <c r="D66" s="181"/>
      <c r="E66" s="181">
        <f>'将来負担比率（分子）の構造'!J$41</f>
        <v>26594</v>
      </c>
      <c r="F66" s="181"/>
      <c r="G66" s="181"/>
      <c r="H66" s="181">
        <f>'将来負担比率（分子）の構造'!K$41</f>
        <v>25762</v>
      </c>
      <c r="I66" s="181"/>
      <c r="J66" s="181"/>
      <c r="K66" s="181">
        <f>'将来負担比率（分子）の構造'!L$41</f>
        <v>25311</v>
      </c>
      <c r="L66" s="181"/>
      <c r="M66" s="181"/>
      <c r="N66" s="181">
        <f>'将来負担比率（分子）の構造'!M$41</f>
        <v>25026</v>
      </c>
      <c r="O66" s="181"/>
      <c r="P66" s="181"/>
    </row>
    <row r="67" spans="1:16" x14ac:dyDescent="0.15">
      <c r="A67" s="181" t="s">
        <v>75</v>
      </c>
      <c r="B67" s="181" t="e">
        <f>NA()</f>
        <v>#N/A</v>
      </c>
      <c r="C67" s="181">
        <f>IF(ISNUMBER('将来負担比率（分子）の構造'!I$53), IF('将来負担比率（分子）の構造'!I$53 &lt; 0, 0, '将来負担比率（分子）の構造'!I$53), NA())</f>
        <v>8487</v>
      </c>
      <c r="D67" s="181" t="e">
        <f>NA()</f>
        <v>#N/A</v>
      </c>
      <c r="E67" s="181" t="e">
        <f>NA()</f>
        <v>#N/A</v>
      </c>
      <c r="F67" s="181">
        <f>IF(ISNUMBER('将来負担比率（分子）の構造'!J$53), IF('将来負担比率（分子）の構造'!J$53 &lt; 0, 0, '将来負担比率（分子）の構造'!J$53), NA())</f>
        <v>6981</v>
      </c>
      <c r="G67" s="181" t="e">
        <f>NA()</f>
        <v>#N/A</v>
      </c>
      <c r="H67" s="181" t="e">
        <f>NA()</f>
        <v>#N/A</v>
      </c>
      <c r="I67" s="181">
        <f>IF(ISNUMBER('将来負担比率（分子）の構造'!K$53), IF('将来負担比率（分子）の構造'!K$53 &lt; 0, 0, '将来負担比率（分子）の構造'!K$53), NA())</f>
        <v>6696</v>
      </c>
      <c r="J67" s="181" t="e">
        <f>NA()</f>
        <v>#N/A</v>
      </c>
      <c r="K67" s="181" t="e">
        <f>NA()</f>
        <v>#N/A</v>
      </c>
      <c r="L67" s="181">
        <f>IF(ISNUMBER('将来負担比率（分子）の構造'!L$53), IF('将来負担比率（分子）の構造'!L$53 &lt; 0, 0, '将来負担比率（分子）の構造'!L$53), NA())</f>
        <v>7121</v>
      </c>
      <c r="M67" s="181" t="e">
        <f>NA()</f>
        <v>#N/A</v>
      </c>
      <c r="N67" s="181" t="e">
        <f>NA()</f>
        <v>#N/A</v>
      </c>
      <c r="O67" s="181">
        <f>IF(ISNUMBER('将来負担比率（分子）の構造'!M$53), IF('将来負担比率（分子）の構造'!M$53 &lt; 0, 0, '将来負担比率（分子）の構造'!M$53), NA())</f>
        <v>7190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3163</v>
      </c>
      <c r="C72" s="185">
        <f>基金残高に係る経年分析!G55</f>
        <v>2727</v>
      </c>
      <c r="D72" s="185">
        <f>基金残高に係る経年分析!H55</f>
        <v>2639</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457</v>
      </c>
      <c r="C74" s="185">
        <f>基金残高に係る経年分析!G57</f>
        <v>246</v>
      </c>
      <c r="D74" s="185">
        <f>基金残高に係る経年分析!H57</f>
        <v>402</v>
      </c>
    </row>
  </sheetData>
  <sheetProtection algorithmName="SHA-512" hashValue="NdGXYt0lWJIjKozyQrwVSNYUqsDUSQYSVYRyjk6b4Kf+QUGs7y1exMUMinxqzNppG3iHqmWrDtmFa2FkcFkCjg==" saltValue="pPnSQGjL4RUH2oivWzA5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5053908</v>
      </c>
      <c r="S5" s="736"/>
      <c r="T5" s="736"/>
      <c r="U5" s="736"/>
      <c r="V5" s="736"/>
      <c r="W5" s="736"/>
      <c r="X5" s="736"/>
      <c r="Y5" s="779"/>
      <c r="Z5" s="797">
        <v>18.3</v>
      </c>
      <c r="AA5" s="797"/>
      <c r="AB5" s="797"/>
      <c r="AC5" s="797"/>
      <c r="AD5" s="798">
        <v>4690577</v>
      </c>
      <c r="AE5" s="798"/>
      <c r="AF5" s="798"/>
      <c r="AG5" s="798"/>
      <c r="AH5" s="798"/>
      <c r="AI5" s="798"/>
      <c r="AJ5" s="798"/>
      <c r="AK5" s="798"/>
      <c r="AL5" s="780">
        <v>41.4</v>
      </c>
      <c r="AM5" s="751"/>
      <c r="AN5" s="751"/>
      <c r="AO5" s="781"/>
      <c r="AP5" s="746" t="s">
        <v>223</v>
      </c>
      <c r="AQ5" s="747"/>
      <c r="AR5" s="747"/>
      <c r="AS5" s="747"/>
      <c r="AT5" s="747"/>
      <c r="AU5" s="747"/>
      <c r="AV5" s="747"/>
      <c r="AW5" s="747"/>
      <c r="AX5" s="747"/>
      <c r="AY5" s="747"/>
      <c r="AZ5" s="747"/>
      <c r="BA5" s="747"/>
      <c r="BB5" s="747"/>
      <c r="BC5" s="747"/>
      <c r="BD5" s="747"/>
      <c r="BE5" s="747"/>
      <c r="BF5" s="748"/>
      <c r="BG5" s="680">
        <v>4690541</v>
      </c>
      <c r="BH5" s="681"/>
      <c r="BI5" s="681"/>
      <c r="BJ5" s="681"/>
      <c r="BK5" s="681"/>
      <c r="BL5" s="681"/>
      <c r="BM5" s="681"/>
      <c r="BN5" s="682"/>
      <c r="BO5" s="713">
        <v>92.8</v>
      </c>
      <c r="BP5" s="713"/>
      <c r="BQ5" s="713"/>
      <c r="BR5" s="713"/>
      <c r="BS5" s="714">
        <v>54198</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167513</v>
      </c>
      <c r="S6" s="681"/>
      <c r="T6" s="681"/>
      <c r="U6" s="681"/>
      <c r="V6" s="681"/>
      <c r="W6" s="681"/>
      <c r="X6" s="681"/>
      <c r="Y6" s="682"/>
      <c r="Z6" s="713">
        <v>0.6</v>
      </c>
      <c r="AA6" s="713"/>
      <c r="AB6" s="713"/>
      <c r="AC6" s="713"/>
      <c r="AD6" s="714">
        <v>167513</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4690541</v>
      </c>
      <c r="BH6" s="681"/>
      <c r="BI6" s="681"/>
      <c r="BJ6" s="681"/>
      <c r="BK6" s="681"/>
      <c r="BL6" s="681"/>
      <c r="BM6" s="681"/>
      <c r="BN6" s="682"/>
      <c r="BO6" s="713">
        <v>92.8</v>
      </c>
      <c r="BP6" s="713"/>
      <c r="BQ6" s="713"/>
      <c r="BR6" s="713"/>
      <c r="BS6" s="714">
        <v>54198</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217381</v>
      </c>
      <c r="CS6" s="681"/>
      <c r="CT6" s="681"/>
      <c r="CU6" s="681"/>
      <c r="CV6" s="681"/>
      <c r="CW6" s="681"/>
      <c r="CX6" s="681"/>
      <c r="CY6" s="682"/>
      <c r="CZ6" s="780">
        <v>0.8</v>
      </c>
      <c r="DA6" s="751"/>
      <c r="DB6" s="751"/>
      <c r="DC6" s="783"/>
      <c r="DD6" s="686" t="s">
        <v>137</v>
      </c>
      <c r="DE6" s="681"/>
      <c r="DF6" s="681"/>
      <c r="DG6" s="681"/>
      <c r="DH6" s="681"/>
      <c r="DI6" s="681"/>
      <c r="DJ6" s="681"/>
      <c r="DK6" s="681"/>
      <c r="DL6" s="681"/>
      <c r="DM6" s="681"/>
      <c r="DN6" s="681"/>
      <c r="DO6" s="681"/>
      <c r="DP6" s="682"/>
      <c r="DQ6" s="686">
        <v>217001</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4542</v>
      </c>
      <c r="S7" s="681"/>
      <c r="T7" s="681"/>
      <c r="U7" s="681"/>
      <c r="V7" s="681"/>
      <c r="W7" s="681"/>
      <c r="X7" s="681"/>
      <c r="Y7" s="682"/>
      <c r="Z7" s="713">
        <v>0</v>
      </c>
      <c r="AA7" s="713"/>
      <c r="AB7" s="713"/>
      <c r="AC7" s="713"/>
      <c r="AD7" s="714">
        <v>4542</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2060036</v>
      </c>
      <c r="BH7" s="681"/>
      <c r="BI7" s="681"/>
      <c r="BJ7" s="681"/>
      <c r="BK7" s="681"/>
      <c r="BL7" s="681"/>
      <c r="BM7" s="681"/>
      <c r="BN7" s="682"/>
      <c r="BO7" s="713">
        <v>40.799999999999997</v>
      </c>
      <c r="BP7" s="713"/>
      <c r="BQ7" s="713"/>
      <c r="BR7" s="713"/>
      <c r="BS7" s="714">
        <v>54198</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6103222</v>
      </c>
      <c r="CS7" s="681"/>
      <c r="CT7" s="681"/>
      <c r="CU7" s="681"/>
      <c r="CV7" s="681"/>
      <c r="CW7" s="681"/>
      <c r="CX7" s="681"/>
      <c r="CY7" s="682"/>
      <c r="CZ7" s="713">
        <v>22.8</v>
      </c>
      <c r="DA7" s="713"/>
      <c r="DB7" s="713"/>
      <c r="DC7" s="713"/>
      <c r="DD7" s="686">
        <v>253109</v>
      </c>
      <c r="DE7" s="681"/>
      <c r="DF7" s="681"/>
      <c r="DG7" s="681"/>
      <c r="DH7" s="681"/>
      <c r="DI7" s="681"/>
      <c r="DJ7" s="681"/>
      <c r="DK7" s="681"/>
      <c r="DL7" s="681"/>
      <c r="DM7" s="681"/>
      <c r="DN7" s="681"/>
      <c r="DO7" s="681"/>
      <c r="DP7" s="682"/>
      <c r="DQ7" s="686">
        <v>1744515</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18841</v>
      </c>
      <c r="S8" s="681"/>
      <c r="T8" s="681"/>
      <c r="U8" s="681"/>
      <c r="V8" s="681"/>
      <c r="W8" s="681"/>
      <c r="X8" s="681"/>
      <c r="Y8" s="682"/>
      <c r="Z8" s="713">
        <v>0.1</v>
      </c>
      <c r="AA8" s="713"/>
      <c r="AB8" s="713"/>
      <c r="AC8" s="713"/>
      <c r="AD8" s="714">
        <v>18841</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67792</v>
      </c>
      <c r="BH8" s="681"/>
      <c r="BI8" s="681"/>
      <c r="BJ8" s="681"/>
      <c r="BK8" s="681"/>
      <c r="BL8" s="681"/>
      <c r="BM8" s="681"/>
      <c r="BN8" s="682"/>
      <c r="BO8" s="713">
        <v>1.3</v>
      </c>
      <c r="BP8" s="713"/>
      <c r="BQ8" s="713"/>
      <c r="BR8" s="713"/>
      <c r="BS8" s="686" t="s">
        <v>137</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7170050</v>
      </c>
      <c r="CS8" s="681"/>
      <c r="CT8" s="681"/>
      <c r="CU8" s="681"/>
      <c r="CV8" s="681"/>
      <c r="CW8" s="681"/>
      <c r="CX8" s="681"/>
      <c r="CY8" s="682"/>
      <c r="CZ8" s="713">
        <v>26.8</v>
      </c>
      <c r="DA8" s="713"/>
      <c r="DB8" s="713"/>
      <c r="DC8" s="713"/>
      <c r="DD8" s="686">
        <v>340543</v>
      </c>
      <c r="DE8" s="681"/>
      <c r="DF8" s="681"/>
      <c r="DG8" s="681"/>
      <c r="DH8" s="681"/>
      <c r="DI8" s="681"/>
      <c r="DJ8" s="681"/>
      <c r="DK8" s="681"/>
      <c r="DL8" s="681"/>
      <c r="DM8" s="681"/>
      <c r="DN8" s="681"/>
      <c r="DO8" s="681"/>
      <c r="DP8" s="682"/>
      <c r="DQ8" s="686">
        <v>3596014</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18635</v>
      </c>
      <c r="S9" s="681"/>
      <c r="T9" s="681"/>
      <c r="U9" s="681"/>
      <c r="V9" s="681"/>
      <c r="W9" s="681"/>
      <c r="X9" s="681"/>
      <c r="Y9" s="682"/>
      <c r="Z9" s="713">
        <v>0.1</v>
      </c>
      <c r="AA9" s="713"/>
      <c r="AB9" s="713"/>
      <c r="AC9" s="713"/>
      <c r="AD9" s="714">
        <v>18635</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1661170</v>
      </c>
      <c r="BH9" s="681"/>
      <c r="BI9" s="681"/>
      <c r="BJ9" s="681"/>
      <c r="BK9" s="681"/>
      <c r="BL9" s="681"/>
      <c r="BM9" s="681"/>
      <c r="BN9" s="682"/>
      <c r="BO9" s="713">
        <v>32.9</v>
      </c>
      <c r="BP9" s="713"/>
      <c r="BQ9" s="713"/>
      <c r="BR9" s="713"/>
      <c r="BS9" s="686" t="s">
        <v>238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3253141</v>
      </c>
      <c r="CS9" s="681"/>
      <c r="CT9" s="681"/>
      <c r="CU9" s="681"/>
      <c r="CV9" s="681"/>
      <c r="CW9" s="681"/>
      <c r="CX9" s="681"/>
      <c r="CY9" s="682"/>
      <c r="CZ9" s="713">
        <v>12.1</v>
      </c>
      <c r="DA9" s="713"/>
      <c r="DB9" s="713"/>
      <c r="DC9" s="713"/>
      <c r="DD9" s="686">
        <v>1040652</v>
      </c>
      <c r="DE9" s="681"/>
      <c r="DF9" s="681"/>
      <c r="DG9" s="681"/>
      <c r="DH9" s="681"/>
      <c r="DI9" s="681"/>
      <c r="DJ9" s="681"/>
      <c r="DK9" s="681"/>
      <c r="DL9" s="681"/>
      <c r="DM9" s="681"/>
      <c r="DN9" s="681"/>
      <c r="DO9" s="681"/>
      <c r="DP9" s="682"/>
      <c r="DQ9" s="686">
        <v>1843836</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238</v>
      </c>
      <c r="AE10" s="714"/>
      <c r="AF10" s="714"/>
      <c r="AG10" s="714"/>
      <c r="AH10" s="714"/>
      <c r="AI10" s="714"/>
      <c r="AJ10" s="714"/>
      <c r="AK10" s="714"/>
      <c r="AL10" s="683" t="s">
        <v>137</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111148</v>
      </c>
      <c r="BH10" s="681"/>
      <c r="BI10" s="681"/>
      <c r="BJ10" s="681"/>
      <c r="BK10" s="681"/>
      <c r="BL10" s="681"/>
      <c r="BM10" s="681"/>
      <c r="BN10" s="682"/>
      <c r="BO10" s="713">
        <v>2.2000000000000002</v>
      </c>
      <c r="BP10" s="713"/>
      <c r="BQ10" s="713"/>
      <c r="BR10" s="713"/>
      <c r="BS10" s="686" t="s">
        <v>137</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48861</v>
      </c>
      <c r="CS10" s="681"/>
      <c r="CT10" s="681"/>
      <c r="CU10" s="681"/>
      <c r="CV10" s="681"/>
      <c r="CW10" s="681"/>
      <c r="CX10" s="681"/>
      <c r="CY10" s="682"/>
      <c r="CZ10" s="713">
        <v>0.2</v>
      </c>
      <c r="DA10" s="713"/>
      <c r="DB10" s="713"/>
      <c r="DC10" s="713"/>
      <c r="DD10" s="686" t="s">
        <v>137</v>
      </c>
      <c r="DE10" s="681"/>
      <c r="DF10" s="681"/>
      <c r="DG10" s="681"/>
      <c r="DH10" s="681"/>
      <c r="DI10" s="681"/>
      <c r="DJ10" s="681"/>
      <c r="DK10" s="681"/>
      <c r="DL10" s="681"/>
      <c r="DM10" s="681"/>
      <c r="DN10" s="681"/>
      <c r="DO10" s="681"/>
      <c r="DP10" s="682"/>
      <c r="DQ10" s="686">
        <v>18651</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887370</v>
      </c>
      <c r="S11" s="681"/>
      <c r="T11" s="681"/>
      <c r="U11" s="681"/>
      <c r="V11" s="681"/>
      <c r="W11" s="681"/>
      <c r="X11" s="681"/>
      <c r="Y11" s="682"/>
      <c r="Z11" s="683">
        <v>3.2</v>
      </c>
      <c r="AA11" s="684"/>
      <c r="AB11" s="684"/>
      <c r="AC11" s="685"/>
      <c r="AD11" s="686">
        <v>887370</v>
      </c>
      <c r="AE11" s="681"/>
      <c r="AF11" s="681"/>
      <c r="AG11" s="681"/>
      <c r="AH11" s="681"/>
      <c r="AI11" s="681"/>
      <c r="AJ11" s="681"/>
      <c r="AK11" s="682"/>
      <c r="AL11" s="683">
        <v>7.8</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219926</v>
      </c>
      <c r="BH11" s="681"/>
      <c r="BI11" s="681"/>
      <c r="BJ11" s="681"/>
      <c r="BK11" s="681"/>
      <c r="BL11" s="681"/>
      <c r="BM11" s="681"/>
      <c r="BN11" s="682"/>
      <c r="BO11" s="713">
        <v>4.4000000000000004</v>
      </c>
      <c r="BP11" s="713"/>
      <c r="BQ11" s="713"/>
      <c r="BR11" s="713"/>
      <c r="BS11" s="686">
        <v>54198</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381033</v>
      </c>
      <c r="CS11" s="681"/>
      <c r="CT11" s="681"/>
      <c r="CU11" s="681"/>
      <c r="CV11" s="681"/>
      <c r="CW11" s="681"/>
      <c r="CX11" s="681"/>
      <c r="CY11" s="682"/>
      <c r="CZ11" s="713">
        <v>1.4</v>
      </c>
      <c r="DA11" s="713"/>
      <c r="DB11" s="713"/>
      <c r="DC11" s="713"/>
      <c r="DD11" s="686">
        <v>113396</v>
      </c>
      <c r="DE11" s="681"/>
      <c r="DF11" s="681"/>
      <c r="DG11" s="681"/>
      <c r="DH11" s="681"/>
      <c r="DI11" s="681"/>
      <c r="DJ11" s="681"/>
      <c r="DK11" s="681"/>
      <c r="DL11" s="681"/>
      <c r="DM11" s="681"/>
      <c r="DN11" s="681"/>
      <c r="DO11" s="681"/>
      <c r="DP11" s="682"/>
      <c r="DQ11" s="686">
        <v>217402</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t="s">
        <v>238</v>
      </c>
      <c r="S12" s="681"/>
      <c r="T12" s="681"/>
      <c r="U12" s="681"/>
      <c r="V12" s="681"/>
      <c r="W12" s="681"/>
      <c r="X12" s="681"/>
      <c r="Y12" s="682"/>
      <c r="Z12" s="713" t="s">
        <v>238</v>
      </c>
      <c r="AA12" s="713"/>
      <c r="AB12" s="713"/>
      <c r="AC12" s="713"/>
      <c r="AD12" s="714" t="s">
        <v>238</v>
      </c>
      <c r="AE12" s="714"/>
      <c r="AF12" s="714"/>
      <c r="AG12" s="714"/>
      <c r="AH12" s="714"/>
      <c r="AI12" s="714"/>
      <c r="AJ12" s="714"/>
      <c r="AK12" s="714"/>
      <c r="AL12" s="683" t="s">
        <v>137</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2250356</v>
      </c>
      <c r="BH12" s="681"/>
      <c r="BI12" s="681"/>
      <c r="BJ12" s="681"/>
      <c r="BK12" s="681"/>
      <c r="BL12" s="681"/>
      <c r="BM12" s="681"/>
      <c r="BN12" s="682"/>
      <c r="BO12" s="713">
        <v>44.5</v>
      </c>
      <c r="BP12" s="713"/>
      <c r="BQ12" s="713"/>
      <c r="BR12" s="713"/>
      <c r="BS12" s="686" t="s">
        <v>137</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1157134</v>
      </c>
      <c r="CS12" s="681"/>
      <c r="CT12" s="681"/>
      <c r="CU12" s="681"/>
      <c r="CV12" s="681"/>
      <c r="CW12" s="681"/>
      <c r="CX12" s="681"/>
      <c r="CY12" s="682"/>
      <c r="CZ12" s="713">
        <v>4.3</v>
      </c>
      <c r="DA12" s="713"/>
      <c r="DB12" s="713"/>
      <c r="DC12" s="713"/>
      <c r="DD12" s="686">
        <v>259125</v>
      </c>
      <c r="DE12" s="681"/>
      <c r="DF12" s="681"/>
      <c r="DG12" s="681"/>
      <c r="DH12" s="681"/>
      <c r="DI12" s="681"/>
      <c r="DJ12" s="681"/>
      <c r="DK12" s="681"/>
      <c r="DL12" s="681"/>
      <c r="DM12" s="681"/>
      <c r="DN12" s="681"/>
      <c r="DO12" s="681"/>
      <c r="DP12" s="682"/>
      <c r="DQ12" s="686">
        <v>545990</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238</v>
      </c>
      <c r="AA13" s="713"/>
      <c r="AB13" s="713"/>
      <c r="AC13" s="713"/>
      <c r="AD13" s="714" t="s">
        <v>137</v>
      </c>
      <c r="AE13" s="714"/>
      <c r="AF13" s="714"/>
      <c r="AG13" s="714"/>
      <c r="AH13" s="714"/>
      <c r="AI13" s="714"/>
      <c r="AJ13" s="714"/>
      <c r="AK13" s="714"/>
      <c r="AL13" s="683" t="s">
        <v>238</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2205553</v>
      </c>
      <c r="BH13" s="681"/>
      <c r="BI13" s="681"/>
      <c r="BJ13" s="681"/>
      <c r="BK13" s="681"/>
      <c r="BL13" s="681"/>
      <c r="BM13" s="681"/>
      <c r="BN13" s="682"/>
      <c r="BO13" s="713">
        <v>43.6</v>
      </c>
      <c r="BP13" s="713"/>
      <c r="BQ13" s="713"/>
      <c r="BR13" s="713"/>
      <c r="BS13" s="686" t="s">
        <v>238</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2418971</v>
      </c>
      <c r="CS13" s="681"/>
      <c r="CT13" s="681"/>
      <c r="CU13" s="681"/>
      <c r="CV13" s="681"/>
      <c r="CW13" s="681"/>
      <c r="CX13" s="681"/>
      <c r="CY13" s="682"/>
      <c r="CZ13" s="713">
        <v>9</v>
      </c>
      <c r="DA13" s="713"/>
      <c r="DB13" s="713"/>
      <c r="DC13" s="713"/>
      <c r="DD13" s="686">
        <v>1089667</v>
      </c>
      <c r="DE13" s="681"/>
      <c r="DF13" s="681"/>
      <c r="DG13" s="681"/>
      <c r="DH13" s="681"/>
      <c r="DI13" s="681"/>
      <c r="DJ13" s="681"/>
      <c r="DK13" s="681"/>
      <c r="DL13" s="681"/>
      <c r="DM13" s="681"/>
      <c r="DN13" s="681"/>
      <c r="DO13" s="681"/>
      <c r="DP13" s="682"/>
      <c r="DQ13" s="686">
        <v>1326692</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238</v>
      </c>
      <c r="AA14" s="713"/>
      <c r="AB14" s="713"/>
      <c r="AC14" s="713"/>
      <c r="AD14" s="714" t="s">
        <v>137</v>
      </c>
      <c r="AE14" s="714"/>
      <c r="AF14" s="714"/>
      <c r="AG14" s="714"/>
      <c r="AH14" s="714"/>
      <c r="AI14" s="714"/>
      <c r="AJ14" s="714"/>
      <c r="AK14" s="714"/>
      <c r="AL14" s="683" t="s">
        <v>137</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147068</v>
      </c>
      <c r="BH14" s="681"/>
      <c r="BI14" s="681"/>
      <c r="BJ14" s="681"/>
      <c r="BK14" s="681"/>
      <c r="BL14" s="681"/>
      <c r="BM14" s="681"/>
      <c r="BN14" s="682"/>
      <c r="BO14" s="713">
        <v>2.9</v>
      </c>
      <c r="BP14" s="713"/>
      <c r="BQ14" s="713"/>
      <c r="BR14" s="713"/>
      <c r="BS14" s="686" t="s">
        <v>238</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679285</v>
      </c>
      <c r="CS14" s="681"/>
      <c r="CT14" s="681"/>
      <c r="CU14" s="681"/>
      <c r="CV14" s="681"/>
      <c r="CW14" s="681"/>
      <c r="CX14" s="681"/>
      <c r="CY14" s="682"/>
      <c r="CZ14" s="713">
        <v>2.5</v>
      </c>
      <c r="DA14" s="713"/>
      <c r="DB14" s="713"/>
      <c r="DC14" s="713"/>
      <c r="DD14" s="686">
        <v>35558</v>
      </c>
      <c r="DE14" s="681"/>
      <c r="DF14" s="681"/>
      <c r="DG14" s="681"/>
      <c r="DH14" s="681"/>
      <c r="DI14" s="681"/>
      <c r="DJ14" s="681"/>
      <c r="DK14" s="681"/>
      <c r="DL14" s="681"/>
      <c r="DM14" s="681"/>
      <c r="DN14" s="681"/>
      <c r="DO14" s="681"/>
      <c r="DP14" s="682"/>
      <c r="DQ14" s="686">
        <v>613212</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238</v>
      </c>
      <c r="AA15" s="713"/>
      <c r="AB15" s="713"/>
      <c r="AC15" s="713"/>
      <c r="AD15" s="714" t="s">
        <v>137</v>
      </c>
      <c r="AE15" s="714"/>
      <c r="AF15" s="714"/>
      <c r="AG15" s="714"/>
      <c r="AH15" s="714"/>
      <c r="AI15" s="714"/>
      <c r="AJ15" s="714"/>
      <c r="AK15" s="714"/>
      <c r="AL15" s="683" t="s">
        <v>137</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233081</v>
      </c>
      <c r="BH15" s="681"/>
      <c r="BI15" s="681"/>
      <c r="BJ15" s="681"/>
      <c r="BK15" s="681"/>
      <c r="BL15" s="681"/>
      <c r="BM15" s="681"/>
      <c r="BN15" s="682"/>
      <c r="BO15" s="713">
        <v>4.5999999999999996</v>
      </c>
      <c r="BP15" s="713"/>
      <c r="BQ15" s="713"/>
      <c r="BR15" s="713"/>
      <c r="BS15" s="686" t="s">
        <v>137</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1919927</v>
      </c>
      <c r="CS15" s="681"/>
      <c r="CT15" s="681"/>
      <c r="CU15" s="681"/>
      <c r="CV15" s="681"/>
      <c r="CW15" s="681"/>
      <c r="CX15" s="681"/>
      <c r="CY15" s="682"/>
      <c r="CZ15" s="713">
        <v>7.2</v>
      </c>
      <c r="DA15" s="713"/>
      <c r="DB15" s="713"/>
      <c r="DC15" s="713"/>
      <c r="DD15" s="686">
        <v>277456</v>
      </c>
      <c r="DE15" s="681"/>
      <c r="DF15" s="681"/>
      <c r="DG15" s="681"/>
      <c r="DH15" s="681"/>
      <c r="DI15" s="681"/>
      <c r="DJ15" s="681"/>
      <c r="DK15" s="681"/>
      <c r="DL15" s="681"/>
      <c r="DM15" s="681"/>
      <c r="DN15" s="681"/>
      <c r="DO15" s="681"/>
      <c r="DP15" s="682"/>
      <c r="DQ15" s="686">
        <v>1292331</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17853</v>
      </c>
      <c r="S16" s="681"/>
      <c r="T16" s="681"/>
      <c r="U16" s="681"/>
      <c r="V16" s="681"/>
      <c r="W16" s="681"/>
      <c r="X16" s="681"/>
      <c r="Y16" s="682"/>
      <c r="Z16" s="713">
        <v>0.1</v>
      </c>
      <c r="AA16" s="713"/>
      <c r="AB16" s="713"/>
      <c r="AC16" s="713"/>
      <c r="AD16" s="714">
        <v>17853</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238</v>
      </c>
      <c r="BH16" s="681"/>
      <c r="BI16" s="681"/>
      <c r="BJ16" s="681"/>
      <c r="BK16" s="681"/>
      <c r="BL16" s="681"/>
      <c r="BM16" s="681"/>
      <c r="BN16" s="682"/>
      <c r="BO16" s="713" t="s">
        <v>238</v>
      </c>
      <c r="BP16" s="713"/>
      <c r="BQ16" s="713"/>
      <c r="BR16" s="713"/>
      <c r="BS16" s="686" t="s">
        <v>238</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684908</v>
      </c>
      <c r="CS16" s="681"/>
      <c r="CT16" s="681"/>
      <c r="CU16" s="681"/>
      <c r="CV16" s="681"/>
      <c r="CW16" s="681"/>
      <c r="CX16" s="681"/>
      <c r="CY16" s="682"/>
      <c r="CZ16" s="713">
        <v>2.6</v>
      </c>
      <c r="DA16" s="713"/>
      <c r="DB16" s="713"/>
      <c r="DC16" s="713"/>
      <c r="DD16" s="686" t="s">
        <v>137</v>
      </c>
      <c r="DE16" s="681"/>
      <c r="DF16" s="681"/>
      <c r="DG16" s="681"/>
      <c r="DH16" s="681"/>
      <c r="DI16" s="681"/>
      <c r="DJ16" s="681"/>
      <c r="DK16" s="681"/>
      <c r="DL16" s="681"/>
      <c r="DM16" s="681"/>
      <c r="DN16" s="681"/>
      <c r="DO16" s="681"/>
      <c r="DP16" s="682"/>
      <c r="DQ16" s="686">
        <v>234891</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42877</v>
      </c>
      <c r="S17" s="681"/>
      <c r="T17" s="681"/>
      <c r="U17" s="681"/>
      <c r="V17" s="681"/>
      <c r="W17" s="681"/>
      <c r="X17" s="681"/>
      <c r="Y17" s="682"/>
      <c r="Z17" s="713">
        <v>0.2</v>
      </c>
      <c r="AA17" s="713"/>
      <c r="AB17" s="713"/>
      <c r="AC17" s="713"/>
      <c r="AD17" s="714">
        <v>42877</v>
      </c>
      <c r="AE17" s="714"/>
      <c r="AF17" s="714"/>
      <c r="AG17" s="714"/>
      <c r="AH17" s="714"/>
      <c r="AI17" s="714"/>
      <c r="AJ17" s="714"/>
      <c r="AK17" s="714"/>
      <c r="AL17" s="683">
        <v>0.4</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2611160</v>
      </c>
      <c r="CS17" s="681"/>
      <c r="CT17" s="681"/>
      <c r="CU17" s="681"/>
      <c r="CV17" s="681"/>
      <c r="CW17" s="681"/>
      <c r="CX17" s="681"/>
      <c r="CY17" s="682"/>
      <c r="CZ17" s="713">
        <v>9.6999999999999993</v>
      </c>
      <c r="DA17" s="713"/>
      <c r="DB17" s="713"/>
      <c r="DC17" s="713"/>
      <c r="DD17" s="686" t="s">
        <v>137</v>
      </c>
      <c r="DE17" s="681"/>
      <c r="DF17" s="681"/>
      <c r="DG17" s="681"/>
      <c r="DH17" s="681"/>
      <c r="DI17" s="681"/>
      <c r="DJ17" s="681"/>
      <c r="DK17" s="681"/>
      <c r="DL17" s="681"/>
      <c r="DM17" s="681"/>
      <c r="DN17" s="681"/>
      <c r="DO17" s="681"/>
      <c r="DP17" s="682"/>
      <c r="DQ17" s="686">
        <v>2550155</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36628</v>
      </c>
      <c r="S18" s="681"/>
      <c r="T18" s="681"/>
      <c r="U18" s="681"/>
      <c r="V18" s="681"/>
      <c r="W18" s="681"/>
      <c r="X18" s="681"/>
      <c r="Y18" s="682"/>
      <c r="Z18" s="713">
        <v>0.1</v>
      </c>
      <c r="AA18" s="713"/>
      <c r="AB18" s="713"/>
      <c r="AC18" s="713"/>
      <c r="AD18" s="714">
        <v>36628</v>
      </c>
      <c r="AE18" s="714"/>
      <c r="AF18" s="714"/>
      <c r="AG18" s="714"/>
      <c r="AH18" s="714"/>
      <c r="AI18" s="714"/>
      <c r="AJ18" s="714"/>
      <c r="AK18" s="714"/>
      <c r="AL18" s="683">
        <v>0.3</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238</v>
      </c>
      <c r="BP18" s="713"/>
      <c r="BQ18" s="713"/>
      <c r="BR18" s="713"/>
      <c r="BS18" s="686" t="s">
        <v>238</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v>153605</v>
      </c>
      <c r="CS18" s="681"/>
      <c r="CT18" s="681"/>
      <c r="CU18" s="681"/>
      <c r="CV18" s="681"/>
      <c r="CW18" s="681"/>
      <c r="CX18" s="681"/>
      <c r="CY18" s="682"/>
      <c r="CZ18" s="713">
        <v>0.6</v>
      </c>
      <c r="DA18" s="713"/>
      <c r="DB18" s="713"/>
      <c r="DC18" s="713"/>
      <c r="DD18" s="686" t="s">
        <v>238</v>
      </c>
      <c r="DE18" s="681"/>
      <c r="DF18" s="681"/>
      <c r="DG18" s="681"/>
      <c r="DH18" s="681"/>
      <c r="DI18" s="681"/>
      <c r="DJ18" s="681"/>
      <c r="DK18" s="681"/>
      <c r="DL18" s="681"/>
      <c r="DM18" s="681"/>
      <c r="DN18" s="681"/>
      <c r="DO18" s="681"/>
      <c r="DP18" s="682"/>
      <c r="DQ18" s="686">
        <v>60425</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24263</v>
      </c>
      <c r="S19" s="681"/>
      <c r="T19" s="681"/>
      <c r="U19" s="681"/>
      <c r="V19" s="681"/>
      <c r="W19" s="681"/>
      <c r="X19" s="681"/>
      <c r="Y19" s="682"/>
      <c r="Z19" s="713">
        <v>0.1</v>
      </c>
      <c r="AA19" s="713"/>
      <c r="AB19" s="713"/>
      <c r="AC19" s="713"/>
      <c r="AD19" s="714">
        <v>24263</v>
      </c>
      <c r="AE19" s="714"/>
      <c r="AF19" s="714"/>
      <c r="AG19" s="714"/>
      <c r="AH19" s="714"/>
      <c r="AI19" s="714"/>
      <c r="AJ19" s="714"/>
      <c r="AK19" s="714"/>
      <c r="AL19" s="683">
        <v>0.2</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363367</v>
      </c>
      <c r="BH19" s="681"/>
      <c r="BI19" s="681"/>
      <c r="BJ19" s="681"/>
      <c r="BK19" s="681"/>
      <c r="BL19" s="681"/>
      <c r="BM19" s="681"/>
      <c r="BN19" s="682"/>
      <c r="BO19" s="713">
        <v>7.2</v>
      </c>
      <c r="BP19" s="713"/>
      <c r="BQ19" s="713"/>
      <c r="BR19" s="713"/>
      <c r="BS19" s="686" t="s">
        <v>238</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238</v>
      </c>
      <c r="CS19" s="681"/>
      <c r="CT19" s="681"/>
      <c r="CU19" s="681"/>
      <c r="CV19" s="681"/>
      <c r="CW19" s="681"/>
      <c r="CX19" s="681"/>
      <c r="CY19" s="682"/>
      <c r="CZ19" s="713" t="s">
        <v>137</v>
      </c>
      <c r="DA19" s="713"/>
      <c r="DB19" s="713"/>
      <c r="DC19" s="713"/>
      <c r="DD19" s="686" t="s">
        <v>238</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8397</v>
      </c>
      <c r="S20" s="681"/>
      <c r="T20" s="681"/>
      <c r="U20" s="681"/>
      <c r="V20" s="681"/>
      <c r="W20" s="681"/>
      <c r="X20" s="681"/>
      <c r="Y20" s="682"/>
      <c r="Z20" s="713">
        <v>0</v>
      </c>
      <c r="AA20" s="713"/>
      <c r="AB20" s="713"/>
      <c r="AC20" s="713"/>
      <c r="AD20" s="714">
        <v>8397</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363367</v>
      </c>
      <c r="BH20" s="681"/>
      <c r="BI20" s="681"/>
      <c r="BJ20" s="681"/>
      <c r="BK20" s="681"/>
      <c r="BL20" s="681"/>
      <c r="BM20" s="681"/>
      <c r="BN20" s="682"/>
      <c r="BO20" s="713">
        <v>7.2</v>
      </c>
      <c r="BP20" s="713"/>
      <c r="BQ20" s="713"/>
      <c r="BR20" s="713"/>
      <c r="BS20" s="686" t="s">
        <v>137</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26798678</v>
      </c>
      <c r="CS20" s="681"/>
      <c r="CT20" s="681"/>
      <c r="CU20" s="681"/>
      <c r="CV20" s="681"/>
      <c r="CW20" s="681"/>
      <c r="CX20" s="681"/>
      <c r="CY20" s="682"/>
      <c r="CZ20" s="713">
        <v>100</v>
      </c>
      <c r="DA20" s="713"/>
      <c r="DB20" s="713"/>
      <c r="DC20" s="713"/>
      <c r="DD20" s="686">
        <v>3409506</v>
      </c>
      <c r="DE20" s="681"/>
      <c r="DF20" s="681"/>
      <c r="DG20" s="681"/>
      <c r="DH20" s="681"/>
      <c r="DI20" s="681"/>
      <c r="DJ20" s="681"/>
      <c r="DK20" s="681"/>
      <c r="DL20" s="681"/>
      <c r="DM20" s="681"/>
      <c r="DN20" s="681"/>
      <c r="DO20" s="681"/>
      <c r="DP20" s="682"/>
      <c r="DQ20" s="686">
        <v>14261115</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3968</v>
      </c>
      <c r="S21" s="681"/>
      <c r="T21" s="681"/>
      <c r="U21" s="681"/>
      <c r="V21" s="681"/>
      <c r="W21" s="681"/>
      <c r="X21" s="681"/>
      <c r="Y21" s="682"/>
      <c r="Z21" s="713">
        <v>0</v>
      </c>
      <c r="AA21" s="713"/>
      <c r="AB21" s="713"/>
      <c r="AC21" s="713"/>
      <c r="AD21" s="714">
        <v>3968</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36</v>
      </c>
      <c r="BH21" s="681"/>
      <c r="BI21" s="681"/>
      <c r="BJ21" s="681"/>
      <c r="BK21" s="681"/>
      <c r="BL21" s="681"/>
      <c r="BM21" s="681"/>
      <c r="BN21" s="682"/>
      <c r="BO21" s="713">
        <v>0</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6298746</v>
      </c>
      <c r="S22" s="681"/>
      <c r="T22" s="681"/>
      <c r="U22" s="681"/>
      <c r="V22" s="681"/>
      <c r="W22" s="681"/>
      <c r="X22" s="681"/>
      <c r="Y22" s="682"/>
      <c r="Z22" s="713">
        <v>22.8</v>
      </c>
      <c r="AA22" s="713"/>
      <c r="AB22" s="713"/>
      <c r="AC22" s="713"/>
      <c r="AD22" s="714">
        <v>5438053</v>
      </c>
      <c r="AE22" s="714"/>
      <c r="AF22" s="714"/>
      <c r="AG22" s="714"/>
      <c r="AH22" s="714"/>
      <c r="AI22" s="714"/>
      <c r="AJ22" s="714"/>
      <c r="AK22" s="714"/>
      <c r="AL22" s="683">
        <v>47.9</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238</v>
      </c>
      <c r="BH22" s="681"/>
      <c r="BI22" s="681"/>
      <c r="BJ22" s="681"/>
      <c r="BK22" s="681"/>
      <c r="BL22" s="681"/>
      <c r="BM22" s="681"/>
      <c r="BN22" s="682"/>
      <c r="BO22" s="713" t="s">
        <v>137</v>
      </c>
      <c r="BP22" s="713"/>
      <c r="BQ22" s="713"/>
      <c r="BR22" s="713"/>
      <c r="BS22" s="686" t="s">
        <v>238</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5438053</v>
      </c>
      <c r="S23" s="681"/>
      <c r="T23" s="681"/>
      <c r="U23" s="681"/>
      <c r="V23" s="681"/>
      <c r="W23" s="681"/>
      <c r="X23" s="681"/>
      <c r="Y23" s="682"/>
      <c r="Z23" s="713">
        <v>19.7</v>
      </c>
      <c r="AA23" s="713"/>
      <c r="AB23" s="713"/>
      <c r="AC23" s="713"/>
      <c r="AD23" s="714">
        <v>5438053</v>
      </c>
      <c r="AE23" s="714"/>
      <c r="AF23" s="714"/>
      <c r="AG23" s="714"/>
      <c r="AH23" s="714"/>
      <c r="AI23" s="714"/>
      <c r="AJ23" s="714"/>
      <c r="AK23" s="714"/>
      <c r="AL23" s="683">
        <v>47.9</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363331</v>
      </c>
      <c r="BH23" s="681"/>
      <c r="BI23" s="681"/>
      <c r="BJ23" s="681"/>
      <c r="BK23" s="681"/>
      <c r="BL23" s="681"/>
      <c r="BM23" s="681"/>
      <c r="BN23" s="682"/>
      <c r="BO23" s="713">
        <v>7.2</v>
      </c>
      <c r="BP23" s="713"/>
      <c r="BQ23" s="713"/>
      <c r="BR23" s="713"/>
      <c r="BS23" s="686" t="s">
        <v>238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860693</v>
      </c>
      <c r="S24" s="681"/>
      <c r="T24" s="681"/>
      <c r="U24" s="681"/>
      <c r="V24" s="681"/>
      <c r="W24" s="681"/>
      <c r="X24" s="681"/>
      <c r="Y24" s="682"/>
      <c r="Z24" s="713">
        <v>3.1</v>
      </c>
      <c r="AA24" s="713"/>
      <c r="AB24" s="713"/>
      <c r="AC24" s="713"/>
      <c r="AD24" s="714" t="s">
        <v>238</v>
      </c>
      <c r="AE24" s="714"/>
      <c r="AF24" s="714"/>
      <c r="AG24" s="714"/>
      <c r="AH24" s="714"/>
      <c r="AI24" s="714"/>
      <c r="AJ24" s="714"/>
      <c r="AK24" s="714"/>
      <c r="AL24" s="683" t="s">
        <v>137</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238</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9819481</v>
      </c>
      <c r="CS24" s="736"/>
      <c r="CT24" s="736"/>
      <c r="CU24" s="736"/>
      <c r="CV24" s="736"/>
      <c r="CW24" s="736"/>
      <c r="CX24" s="736"/>
      <c r="CY24" s="779"/>
      <c r="CZ24" s="780">
        <v>36.6</v>
      </c>
      <c r="DA24" s="751"/>
      <c r="DB24" s="751"/>
      <c r="DC24" s="783"/>
      <c r="DD24" s="778">
        <v>6740163</v>
      </c>
      <c r="DE24" s="736"/>
      <c r="DF24" s="736"/>
      <c r="DG24" s="736"/>
      <c r="DH24" s="736"/>
      <c r="DI24" s="736"/>
      <c r="DJ24" s="736"/>
      <c r="DK24" s="779"/>
      <c r="DL24" s="778">
        <v>6294117</v>
      </c>
      <c r="DM24" s="736"/>
      <c r="DN24" s="736"/>
      <c r="DO24" s="736"/>
      <c r="DP24" s="736"/>
      <c r="DQ24" s="736"/>
      <c r="DR24" s="736"/>
      <c r="DS24" s="736"/>
      <c r="DT24" s="736"/>
      <c r="DU24" s="736"/>
      <c r="DV24" s="779"/>
      <c r="DW24" s="780">
        <v>53.1</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238</v>
      </c>
      <c r="S25" s="681"/>
      <c r="T25" s="681"/>
      <c r="U25" s="681"/>
      <c r="V25" s="681"/>
      <c r="W25" s="681"/>
      <c r="X25" s="681"/>
      <c r="Y25" s="682"/>
      <c r="Z25" s="713" t="s">
        <v>137</v>
      </c>
      <c r="AA25" s="713"/>
      <c r="AB25" s="713"/>
      <c r="AC25" s="713"/>
      <c r="AD25" s="714" t="s">
        <v>238</v>
      </c>
      <c r="AE25" s="714"/>
      <c r="AF25" s="714"/>
      <c r="AG25" s="714"/>
      <c r="AH25" s="714"/>
      <c r="AI25" s="714"/>
      <c r="AJ25" s="714"/>
      <c r="AK25" s="714"/>
      <c r="AL25" s="683" t="s">
        <v>137</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238</v>
      </c>
      <c r="BH25" s="681"/>
      <c r="BI25" s="681"/>
      <c r="BJ25" s="681"/>
      <c r="BK25" s="681"/>
      <c r="BL25" s="681"/>
      <c r="BM25" s="681"/>
      <c r="BN25" s="682"/>
      <c r="BO25" s="713" t="s">
        <v>238</v>
      </c>
      <c r="BP25" s="713"/>
      <c r="BQ25" s="713"/>
      <c r="BR25" s="713"/>
      <c r="BS25" s="686" t="s">
        <v>238</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3477832</v>
      </c>
      <c r="CS25" s="699"/>
      <c r="CT25" s="699"/>
      <c r="CU25" s="699"/>
      <c r="CV25" s="699"/>
      <c r="CW25" s="699"/>
      <c r="CX25" s="699"/>
      <c r="CY25" s="700"/>
      <c r="CZ25" s="683">
        <v>13</v>
      </c>
      <c r="DA25" s="701"/>
      <c r="DB25" s="701"/>
      <c r="DC25" s="702"/>
      <c r="DD25" s="686">
        <v>3190799</v>
      </c>
      <c r="DE25" s="699"/>
      <c r="DF25" s="699"/>
      <c r="DG25" s="699"/>
      <c r="DH25" s="699"/>
      <c r="DI25" s="699"/>
      <c r="DJ25" s="699"/>
      <c r="DK25" s="700"/>
      <c r="DL25" s="686">
        <v>2791038</v>
      </c>
      <c r="DM25" s="699"/>
      <c r="DN25" s="699"/>
      <c r="DO25" s="699"/>
      <c r="DP25" s="699"/>
      <c r="DQ25" s="699"/>
      <c r="DR25" s="699"/>
      <c r="DS25" s="699"/>
      <c r="DT25" s="699"/>
      <c r="DU25" s="699"/>
      <c r="DV25" s="700"/>
      <c r="DW25" s="683">
        <v>23.6</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12546913</v>
      </c>
      <c r="S26" s="681"/>
      <c r="T26" s="681"/>
      <c r="U26" s="681"/>
      <c r="V26" s="681"/>
      <c r="W26" s="681"/>
      <c r="X26" s="681"/>
      <c r="Y26" s="682"/>
      <c r="Z26" s="713">
        <v>45.5</v>
      </c>
      <c r="AA26" s="713"/>
      <c r="AB26" s="713"/>
      <c r="AC26" s="713"/>
      <c r="AD26" s="714">
        <v>11322889</v>
      </c>
      <c r="AE26" s="714"/>
      <c r="AF26" s="714"/>
      <c r="AG26" s="714"/>
      <c r="AH26" s="714"/>
      <c r="AI26" s="714"/>
      <c r="AJ26" s="714"/>
      <c r="AK26" s="714"/>
      <c r="AL26" s="683">
        <v>99.8</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2070552</v>
      </c>
      <c r="CS26" s="681"/>
      <c r="CT26" s="681"/>
      <c r="CU26" s="681"/>
      <c r="CV26" s="681"/>
      <c r="CW26" s="681"/>
      <c r="CX26" s="681"/>
      <c r="CY26" s="682"/>
      <c r="CZ26" s="683">
        <v>7.7</v>
      </c>
      <c r="DA26" s="701"/>
      <c r="DB26" s="701"/>
      <c r="DC26" s="702"/>
      <c r="DD26" s="686">
        <v>1894240</v>
      </c>
      <c r="DE26" s="681"/>
      <c r="DF26" s="681"/>
      <c r="DG26" s="681"/>
      <c r="DH26" s="681"/>
      <c r="DI26" s="681"/>
      <c r="DJ26" s="681"/>
      <c r="DK26" s="682"/>
      <c r="DL26" s="686" t="s">
        <v>137</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5130</v>
      </c>
      <c r="S27" s="681"/>
      <c r="T27" s="681"/>
      <c r="U27" s="681"/>
      <c r="V27" s="681"/>
      <c r="W27" s="681"/>
      <c r="X27" s="681"/>
      <c r="Y27" s="682"/>
      <c r="Z27" s="713">
        <v>0</v>
      </c>
      <c r="AA27" s="713"/>
      <c r="AB27" s="713"/>
      <c r="AC27" s="713"/>
      <c r="AD27" s="714">
        <v>5130</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5053908</v>
      </c>
      <c r="BH27" s="681"/>
      <c r="BI27" s="681"/>
      <c r="BJ27" s="681"/>
      <c r="BK27" s="681"/>
      <c r="BL27" s="681"/>
      <c r="BM27" s="681"/>
      <c r="BN27" s="682"/>
      <c r="BO27" s="713">
        <v>100</v>
      </c>
      <c r="BP27" s="713"/>
      <c r="BQ27" s="713"/>
      <c r="BR27" s="713"/>
      <c r="BS27" s="686">
        <v>54198</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3730489</v>
      </c>
      <c r="CS27" s="699"/>
      <c r="CT27" s="699"/>
      <c r="CU27" s="699"/>
      <c r="CV27" s="699"/>
      <c r="CW27" s="699"/>
      <c r="CX27" s="699"/>
      <c r="CY27" s="700"/>
      <c r="CZ27" s="683">
        <v>13.9</v>
      </c>
      <c r="DA27" s="701"/>
      <c r="DB27" s="701"/>
      <c r="DC27" s="702"/>
      <c r="DD27" s="686">
        <v>999209</v>
      </c>
      <c r="DE27" s="699"/>
      <c r="DF27" s="699"/>
      <c r="DG27" s="699"/>
      <c r="DH27" s="699"/>
      <c r="DI27" s="699"/>
      <c r="DJ27" s="699"/>
      <c r="DK27" s="700"/>
      <c r="DL27" s="686">
        <v>952924</v>
      </c>
      <c r="DM27" s="699"/>
      <c r="DN27" s="699"/>
      <c r="DO27" s="699"/>
      <c r="DP27" s="699"/>
      <c r="DQ27" s="699"/>
      <c r="DR27" s="699"/>
      <c r="DS27" s="699"/>
      <c r="DT27" s="699"/>
      <c r="DU27" s="699"/>
      <c r="DV27" s="700"/>
      <c r="DW27" s="683">
        <v>8</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256354</v>
      </c>
      <c r="S28" s="681"/>
      <c r="T28" s="681"/>
      <c r="U28" s="681"/>
      <c r="V28" s="681"/>
      <c r="W28" s="681"/>
      <c r="X28" s="681"/>
      <c r="Y28" s="682"/>
      <c r="Z28" s="713">
        <v>0.9</v>
      </c>
      <c r="AA28" s="713"/>
      <c r="AB28" s="713"/>
      <c r="AC28" s="713"/>
      <c r="AD28" s="714" t="s">
        <v>137</v>
      </c>
      <c r="AE28" s="714"/>
      <c r="AF28" s="714"/>
      <c r="AG28" s="714"/>
      <c r="AH28" s="714"/>
      <c r="AI28" s="714"/>
      <c r="AJ28" s="714"/>
      <c r="AK28" s="714"/>
      <c r="AL28" s="683" t="s">
        <v>238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2611160</v>
      </c>
      <c r="CS28" s="681"/>
      <c r="CT28" s="681"/>
      <c r="CU28" s="681"/>
      <c r="CV28" s="681"/>
      <c r="CW28" s="681"/>
      <c r="CX28" s="681"/>
      <c r="CY28" s="682"/>
      <c r="CZ28" s="683">
        <v>9.6999999999999993</v>
      </c>
      <c r="DA28" s="701"/>
      <c r="DB28" s="701"/>
      <c r="DC28" s="702"/>
      <c r="DD28" s="686">
        <v>2550155</v>
      </c>
      <c r="DE28" s="681"/>
      <c r="DF28" s="681"/>
      <c r="DG28" s="681"/>
      <c r="DH28" s="681"/>
      <c r="DI28" s="681"/>
      <c r="DJ28" s="681"/>
      <c r="DK28" s="682"/>
      <c r="DL28" s="686">
        <v>2550155</v>
      </c>
      <c r="DM28" s="681"/>
      <c r="DN28" s="681"/>
      <c r="DO28" s="681"/>
      <c r="DP28" s="681"/>
      <c r="DQ28" s="681"/>
      <c r="DR28" s="681"/>
      <c r="DS28" s="681"/>
      <c r="DT28" s="681"/>
      <c r="DU28" s="681"/>
      <c r="DV28" s="682"/>
      <c r="DW28" s="683">
        <v>21.5</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155980</v>
      </c>
      <c r="S29" s="681"/>
      <c r="T29" s="681"/>
      <c r="U29" s="681"/>
      <c r="V29" s="681"/>
      <c r="W29" s="681"/>
      <c r="X29" s="681"/>
      <c r="Y29" s="682"/>
      <c r="Z29" s="713">
        <v>0.6</v>
      </c>
      <c r="AA29" s="713"/>
      <c r="AB29" s="713"/>
      <c r="AC29" s="713"/>
      <c r="AD29" s="714">
        <v>11506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2611160</v>
      </c>
      <c r="CS29" s="699"/>
      <c r="CT29" s="699"/>
      <c r="CU29" s="699"/>
      <c r="CV29" s="699"/>
      <c r="CW29" s="699"/>
      <c r="CX29" s="699"/>
      <c r="CY29" s="700"/>
      <c r="CZ29" s="683">
        <v>9.6999999999999993</v>
      </c>
      <c r="DA29" s="701"/>
      <c r="DB29" s="701"/>
      <c r="DC29" s="702"/>
      <c r="DD29" s="686">
        <v>2550155</v>
      </c>
      <c r="DE29" s="699"/>
      <c r="DF29" s="699"/>
      <c r="DG29" s="699"/>
      <c r="DH29" s="699"/>
      <c r="DI29" s="699"/>
      <c r="DJ29" s="699"/>
      <c r="DK29" s="700"/>
      <c r="DL29" s="686">
        <v>2550155</v>
      </c>
      <c r="DM29" s="699"/>
      <c r="DN29" s="699"/>
      <c r="DO29" s="699"/>
      <c r="DP29" s="699"/>
      <c r="DQ29" s="699"/>
      <c r="DR29" s="699"/>
      <c r="DS29" s="699"/>
      <c r="DT29" s="699"/>
      <c r="DU29" s="699"/>
      <c r="DV29" s="700"/>
      <c r="DW29" s="683">
        <v>21.5</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102875</v>
      </c>
      <c r="S30" s="681"/>
      <c r="T30" s="681"/>
      <c r="U30" s="681"/>
      <c r="V30" s="681"/>
      <c r="W30" s="681"/>
      <c r="X30" s="681"/>
      <c r="Y30" s="682"/>
      <c r="Z30" s="713">
        <v>0.4</v>
      </c>
      <c r="AA30" s="713"/>
      <c r="AB30" s="713"/>
      <c r="AC30" s="713"/>
      <c r="AD30" s="714" t="s">
        <v>238</v>
      </c>
      <c r="AE30" s="714"/>
      <c r="AF30" s="714"/>
      <c r="AG30" s="714"/>
      <c r="AH30" s="714"/>
      <c r="AI30" s="714"/>
      <c r="AJ30" s="714"/>
      <c r="AK30" s="714"/>
      <c r="AL30" s="683" t="s">
        <v>137</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2501461</v>
      </c>
      <c r="CS30" s="681"/>
      <c r="CT30" s="681"/>
      <c r="CU30" s="681"/>
      <c r="CV30" s="681"/>
      <c r="CW30" s="681"/>
      <c r="CX30" s="681"/>
      <c r="CY30" s="682"/>
      <c r="CZ30" s="683">
        <v>9.3000000000000007</v>
      </c>
      <c r="DA30" s="701"/>
      <c r="DB30" s="701"/>
      <c r="DC30" s="702"/>
      <c r="DD30" s="686">
        <v>2442146</v>
      </c>
      <c r="DE30" s="681"/>
      <c r="DF30" s="681"/>
      <c r="DG30" s="681"/>
      <c r="DH30" s="681"/>
      <c r="DI30" s="681"/>
      <c r="DJ30" s="681"/>
      <c r="DK30" s="682"/>
      <c r="DL30" s="686">
        <v>2442146</v>
      </c>
      <c r="DM30" s="681"/>
      <c r="DN30" s="681"/>
      <c r="DO30" s="681"/>
      <c r="DP30" s="681"/>
      <c r="DQ30" s="681"/>
      <c r="DR30" s="681"/>
      <c r="DS30" s="681"/>
      <c r="DT30" s="681"/>
      <c r="DU30" s="681"/>
      <c r="DV30" s="682"/>
      <c r="DW30" s="683">
        <v>20.6</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7558110</v>
      </c>
      <c r="S31" s="681"/>
      <c r="T31" s="681"/>
      <c r="U31" s="681"/>
      <c r="V31" s="681"/>
      <c r="W31" s="681"/>
      <c r="X31" s="681"/>
      <c r="Y31" s="682"/>
      <c r="Z31" s="713">
        <v>27.4</v>
      </c>
      <c r="AA31" s="713"/>
      <c r="AB31" s="713"/>
      <c r="AC31" s="713"/>
      <c r="AD31" s="714" t="s">
        <v>137</v>
      </c>
      <c r="AE31" s="714"/>
      <c r="AF31" s="714"/>
      <c r="AG31" s="714"/>
      <c r="AH31" s="714"/>
      <c r="AI31" s="714"/>
      <c r="AJ31" s="714"/>
      <c r="AK31" s="714"/>
      <c r="AL31" s="683" t="s">
        <v>137</v>
      </c>
      <c r="AM31" s="684"/>
      <c r="AN31" s="684"/>
      <c r="AO31" s="715"/>
      <c r="AP31" s="756" t="s">
        <v>307</v>
      </c>
      <c r="AQ31" s="757"/>
      <c r="AR31" s="757"/>
      <c r="AS31" s="757"/>
      <c r="AT31" s="762" t="s">
        <v>308</v>
      </c>
      <c r="AU31" s="231"/>
      <c r="AV31" s="231"/>
      <c r="AW31" s="231"/>
      <c r="AX31" s="746" t="s">
        <v>185</v>
      </c>
      <c r="AY31" s="747"/>
      <c r="AZ31" s="747"/>
      <c r="BA31" s="747"/>
      <c r="BB31" s="747"/>
      <c r="BC31" s="747"/>
      <c r="BD31" s="747"/>
      <c r="BE31" s="747"/>
      <c r="BF31" s="748"/>
      <c r="BG31" s="749">
        <v>98.2</v>
      </c>
      <c r="BH31" s="750"/>
      <c r="BI31" s="750"/>
      <c r="BJ31" s="750"/>
      <c r="BK31" s="750"/>
      <c r="BL31" s="750"/>
      <c r="BM31" s="751">
        <v>94.7</v>
      </c>
      <c r="BN31" s="750"/>
      <c r="BO31" s="750"/>
      <c r="BP31" s="750"/>
      <c r="BQ31" s="752"/>
      <c r="BR31" s="749">
        <v>99.2</v>
      </c>
      <c r="BS31" s="750"/>
      <c r="BT31" s="750"/>
      <c r="BU31" s="750"/>
      <c r="BV31" s="750"/>
      <c r="BW31" s="750"/>
      <c r="BX31" s="751">
        <v>95.3</v>
      </c>
      <c r="BY31" s="750"/>
      <c r="BZ31" s="750"/>
      <c r="CA31" s="750"/>
      <c r="CB31" s="752"/>
      <c r="CD31" s="767"/>
      <c r="CE31" s="768"/>
      <c r="CF31" s="719" t="s">
        <v>309</v>
      </c>
      <c r="CG31" s="720"/>
      <c r="CH31" s="720"/>
      <c r="CI31" s="720"/>
      <c r="CJ31" s="720"/>
      <c r="CK31" s="720"/>
      <c r="CL31" s="720"/>
      <c r="CM31" s="720"/>
      <c r="CN31" s="720"/>
      <c r="CO31" s="720"/>
      <c r="CP31" s="720"/>
      <c r="CQ31" s="721"/>
      <c r="CR31" s="680">
        <v>109699</v>
      </c>
      <c r="CS31" s="699"/>
      <c r="CT31" s="699"/>
      <c r="CU31" s="699"/>
      <c r="CV31" s="699"/>
      <c r="CW31" s="699"/>
      <c r="CX31" s="699"/>
      <c r="CY31" s="700"/>
      <c r="CZ31" s="683">
        <v>0.4</v>
      </c>
      <c r="DA31" s="701"/>
      <c r="DB31" s="701"/>
      <c r="DC31" s="702"/>
      <c r="DD31" s="686">
        <v>108009</v>
      </c>
      <c r="DE31" s="699"/>
      <c r="DF31" s="699"/>
      <c r="DG31" s="699"/>
      <c r="DH31" s="699"/>
      <c r="DI31" s="699"/>
      <c r="DJ31" s="699"/>
      <c r="DK31" s="700"/>
      <c r="DL31" s="686">
        <v>108009</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238</v>
      </c>
      <c r="S32" s="681"/>
      <c r="T32" s="681"/>
      <c r="U32" s="681"/>
      <c r="V32" s="681"/>
      <c r="W32" s="681"/>
      <c r="X32" s="681"/>
      <c r="Y32" s="682"/>
      <c r="Z32" s="713" t="s">
        <v>238</v>
      </c>
      <c r="AA32" s="713"/>
      <c r="AB32" s="713"/>
      <c r="AC32" s="713"/>
      <c r="AD32" s="714" t="s">
        <v>238</v>
      </c>
      <c r="AE32" s="714"/>
      <c r="AF32" s="714"/>
      <c r="AG32" s="714"/>
      <c r="AH32" s="714"/>
      <c r="AI32" s="714"/>
      <c r="AJ32" s="714"/>
      <c r="AK32" s="714"/>
      <c r="AL32" s="683" t="s">
        <v>238</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98.7</v>
      </c>
      <c r="BH32" s="699"/>
      <c r="BI32" s="699"/>
      <c r="BJ32" s="699"/>
      <c r="BK32" s="699"/>
      <c r="BL32" s="699"/>
      <c r="BM32" s="684">
        <v>95.5</v>
      </c>
      <c r="BN32" s="745"/>
      <c r="BO32" s="745"/>
      <c r="BP32" s="745"/>
      <c r="BQ32" s="726"/>
      <c r="BR32" s="753">
        <v>99.6</v>
      </c>
      <c r="BS32" s="699"/>
      <c r="BT32" s="699"/>
      <c r="BU32" s="699"/>
      <c r="BV32" s="699"/>
      <c r="BW32" s="699"/>
      <c r="BX32" s="684">
        <v>96.1</v>
      </c>
      <c r="BY32" s="745"/>
      <c r="BZ32" s="745"/>
      <c r="CA32" s="745"/>
      <c r="CB32" s="726"/>
      <c r="CD32" s="769"/>
      <c r="CE32" s="770"/>
      <c r="CF32" s="719" t="s">
        <v>313</v>
      </c>
      <c r="CG32" s="720"/>
      <c r="CH32" s="720"/>
      <c r="CI32" s="720"/>
      <c r="CJ32" s="720"/>
      <c r="CK32" s="720"/>
      <c r="CL32" s="720"/>
      <c r="CM32" s="720"/>
      <c r="CN32" s="720"/>
      <c r="CO32" s="720"/>
      <c r="CP32" s="720"/>
      <c r="CQ32" s="721"/>
      <c r="CR32" s="680" t="s">
        <v>238</v>
      </c>
      <c r="CS32" s="681"/>
      <c r="CT32" s="681"/>
      <c r="CU32" s="681"/>
      <c r="CV32" s="681"/>
      <c r="CW32" s="681"/>
      <c r="CX32" s="681"/>
      <c r="CY32" s="682"/>
      <c r="CZ32" s="683" t="s">
        <v>238</v>
      </c>
      <c r="DA32" s="701"/>
      <c r="DB32" s="701"/>
      <c r="DC32" s="702"/>
      <c r="DD32" s="686" t="s">
        <v>137</v>
      </c>
      <c r="DE32" s="681"/>
      <c r="DF32" s="681"/>
      <c r="DG32" s="681"/>
      <c r="DH32" s="681"/>
      <c r="DI32" s="681"/>
      <c r="DJ32" s="681"/>
      <c r="DK32" s="682"/>
      <c r="DL32" s="686" t="s">
        <v>137</v>
      </c>
      <c r="DM32" s="681"/>
      <c r="DN32" s="681"/>
      <c r="DO32" s="681"/>
      <c r="DP32" s="681"/>
      <c r="DQ32" s="681"/>
      <c r="DR32" s="681"/>
      <c r="DS32" s="681"/>
      <c r="DT32" s="681"/>
      <c r="DU32" s="681"/>
      <c r="DV32" s="682"/>
      <c r="DW32" s="683" t="s">
        <v>238</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1772135</v>
      </c>
      <c r="S33" s="681"/>
      <c r="T33" s="681"/>
      <c r="U33" s="681"/>
      <c r="V33" s="681"/>
      <c r="W33" s="681"/>
      <c r="X33" s="681"/>
      <c r="Y33" s="682"/>
      <c r="Z33" s="713">
        <v>6.4</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97.5</v>
      </c>
      <c r="BH33" s="665"/>
      <c r="BI33" s="665"/>
      <c r="BJ33" s="665"/>
      <c r="BK33" s="665"/>
      <c r="BL33" s="665"/>
      <c r="BM33" s="707">
        <v>93.4</v>
      </c>
      <c r="BN33" s="665"/>
      <c r="BO33" s="665"/>
      <c r="BP33" s="665"/>
      <c r="BQ33" s="709"/>
      <c r="BR33" s="744">
        <v>98.8</v>
      </c>
      <c r="BS33" s="665"/>
      <c r="BT33" s="665"/>
      <c r="BU33" s="665"/>
      <c r="BV33" s="665"/>
      <c r="BW33" s="665"/>
      <c r="BX33" s="707">
        <v>94.3</v>
      </c>
      <c r="BY33" s="665"/>
      <c r="BZ33" s="665"/>
      <c r="CA33" s="665"/>
      <c r="CB33" s="709"/>
      <c r="CD33" s="719" t="s">
        <v>316</v>
      </c>
      <c r="CE33" s="720"/>
      <c r="CF33" s="720"/>
      <c r="CG33" s="720"/>
      <c r="CH33" s="720"/>
      <c r="CI33" s="720"/>
      <c r="CJ33" s="720"/>
      <c r="CK33" s="720"/>
      <c r="CL33" s="720"/>
      <c r="CM33" s="720"/>
      <c r="CN33" s="720"/>
      <c r="CO33" s="720"/>
      <c r="CP33" s="720"/>
      <c r="CQ33" s="721"/>
      <c r="CR33" s="680">
        <v>12884783</v>
      </c>
      <c r="CS33" s="699"/>
      <c r="CT33" s="699"/>
      <c r="CU33" s="699"/>
      <c r="CV33" s="699"/>
      <c r="CW33" s="699"/>
      <c r="CX33" s="699"/>
      <c r="CY33" s="700"/>
      <c r="CZ33" s="683">
        <v>48.1</v>
      </c>
      <c r="DA33" s="701"/>
      <c r="DB33" s="701"/>
      <c r="DC33" s="702"/>
      <c r="DD33" s="686">
        <v>6846159</v>
      </c>
      <c r="DE33" s="699"/>
      <c r="DF33" s="699"/>
      <c r="DG33" s="699"/>
      <c r="DH33" s="699"/>
      <c r="DI33" s="699"/>
      <c r="DJ33" s="699"/>
      <c r="DK33" s="700"/>
      <c r="DL33" s="686">
        <v>5304462</v>
      </c>
      <c r="DM33" s="699"/>
      <c r="DN33" s="699"/>
      <c r="DO33" s="699"/>
      <c r="DP33" s="699"/>
      <c r="DQ33" s="699"/>
      <c r="DR33" s="699"/>
      <c r="DS33" s="699"/>
      <c r="DT33" s="699"/>
      <c r="DU33" s="699"/>
      <c r="DV33" s="700"/>
      <c r="DW33" s="683">
        <v>44.8</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32059</v>
      </c>
      <c r="S34" s="681"/>
      <c r="T34" s="681"/>
      <c r="U34" s="681"/>
      <c r="V34" s="681"/>
      <c r="W34" s="681"/>
      <c r="X34" s="681"/>
      <c r="Y34" s="682"/>
      <c r="Z34" s="713">
        <v>0.1</v>
      </c>
      <c r="AA34" s="713"/>
      <c r="AB34" s="713"/>
      <c r="AC34" s="713"/>
      <c r="AD34" s="714" t="s">
        <v>238</v>
      </c>
      <c r="AE34" s="714"/>
      <c r="AF34" s="714"/>
      <c r="AG34" s="714"/>
      <c r="AH34" s="714"/>
      <c r="AI34" s="714"/>
      <c r="AJ34" s="714"/>
      <c r="AK34" s="714"/>
      <c r="AL34" s="683" t="s">
        <v>137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3033129</v>
      </c>
      <c r="CS34" s="681"/>
      <c r="CT34" s="681"/>
      <c r="CU34" s="681"/>
      <c r="CV34" s="681"/>
      <c r="CW34" s="681"/>
      <c r="CX34" s="681"/>
      <c r="CY34" s="682"/>
      <c r="CZ34" s="683">
        <v>11.3</v>
      </c>
      <c r="DA34" s="701"/>
      <c r="DB34" s="701"/>
      <c r="DC34" s="702"/>
      <c r="DD34" s="686">
        <v>2270326</v>
      </c>
      <c r="DE34" s="681"/>
      <c r="DF34" s="681"/>
      <c r="DG34" s="681"/>
      <c r="DH34" s="681"/>
      <c r="DI34" s="681"/>
      <c r="DJ34" s="681"/>
      <c r="DK34" s="682"/>
      <c r="DL34" s="686">
        <v>1851596</v>
      </c>
      <c r="DM34" s="681"/>
      <c r="DN34" s="681"/>
      <c r="DO34" s="681"/>
      <c r="DP34" s="681"/>
      <c r="DQ34" s="681"/>
      <c r="DR34" s="681"/>
      <c r="DS34" s="681"/>
      <c r="DT34" s="681"/>
      <c r="DU34" s="681"/>
      <c r="DV34" s="682"/>
      <c r="DW34" s="683">
        <v>15.6</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165470</v>
      </c>
      <c r="S35" s="681"/>
      <c r="T35" s="681"/>
      <c r="U35" s="681"/>
      <c r="V35" s="681"/>
      <c r="W35" s="681"/>
      <c r="X35" s="681"/>
      <c r="Y35" s="682"/>
      <c r="Z35" s="713">
        <v>0.6</v>
      </c>
      <c r="AA35" s="713"/>
      <c r="AB35" s="713"/>
      <c r="AC35" s="713"/>
      <c r="AD35" s="714" t="s">
        <v>137</v>
      </c>
      <c r="AE35" s="714"/>
      <c r="AF35" s="714"/>
      <c r="AG35" s="714"/>
      <c r="AH35" s="714"/>
      <c r="AI35" s="714"/>
      <c r="AJ35" s="714"/>
      <c r="AK35" s="714"/>
      <c r="AL35" s="683" t="s">
        <v>238</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238973</v>
      </c>
      <c r="CS35" s="699"/>
      <c r="CT35" s="699"/>
      <c r="CU35" s="699"/>
      <c r="CV35" s="699"/>
      <c r="CW35" s="699"/>
      <c r="CX35" s="699"/>
      <c r="CY35" s="700"/>
      <c r="CZ35" s="683">
        <v>0.9</v>
      </c>
      <c r="DA35" s="701"/>
      <c r="DB35" s="701"/>
      <c r="DC35" s="702"/>
      <c r="DD35" s="686">
        <v>159839</v>
      </c>
      <c r="DE35" s="699"/>
      <c r="DF35" s="699"/>
      <c r="DG35" s="699"/>
      <c r="DH35" s="699"/>
      <c r="DI35" s="699"/>
      <c r="DJ35" s="699"/>
      <c r="DK35" s="700"/>
      <c r="DL35" s="686">
        <v>159839</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854372</v>
      </c>
      <c r="S36" s="681"/>
      <c r="T36" s="681"/>
      <c r="U36" s="681"/>
      <c r="V36" s="681"/>
      <c r="W36" s="681"/>
      <c r="X36" s="681"/>
      <c r="Y36" s="682"/>
      <c r="Z36" s="713">
        <v>3.1</v>
      </c>
      <c r="AA36" s="713"/>
      <c r="AB36" s="713"/>
      <c r="AC36" s="713"/>
      <c r="AD36" s="714" t="s">
        <v>238</v>
      </c>
      <c r="AE36" s="714"/>
      <c r="AF36" s="714"/>
      <c r="AG36" s="714"/>
      <c r="AH36" s="714"/>
      <c r="AI36" s="714"/>
      <c r="AJ36" s="714"/>
      <c r="AK36" s="714"/>
      <c r="AL36" s="683" t="s">
        <v>238</v>
      </c>
      <c r="AM36" s="684"/>
      <c r="AN36" s="684"/>
      <c r="AO36" s="715"/>
      <c r="AP36" s="235"/>
      <c r="AQ36" s="732" t="s">
        <v>324</v>
      </c>
      <c r="AR36" s="733"/>
      <c r="AS36" s="733"/>
      <c r="AT36" s="733"/>
      <c r="AU36" s="733"/>
      <c r="AV36" s="733"/>
      <c r="AW36" s="733"/>
      <c r="AX36" s="733"/>
      <c r="AY36" s="734"/>
      <c r="AZ36" s="735">
        <v>2829966</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85828</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6752350</v>
      </c>
      <c r="CS36" s="681"/>
      <c r="CT36" s="681"/>
      <c r="CU36" s="681"/>
      <c r="CV36" s="681"/>
      <c r="CW36" s="681"/>
      <c r="CX36" s="681"/>
      <c r="CY36" s="682"/>
      <c r="CZ36" s="683">
        <v>25.2</v>
      </c>
      <c r="DA36" s="701"/>
      <c r="DB36" s="701"/>
      <c r="DC36" s="702"/>
      <c r="DD36" s="686">
        <v>2692493</v>
      </c>
      <c r="DE36" s="681"/>
      <c r="DF36" s="681"/>
      <c r="DG36" s="681"/>
      <c r="DH36" s="681"/>
      <c r="DI36" s="681"/>
      <c r="DJ36" s="681"/>
      <c r="DK36" s="682"/>
      <c r="DL36" s="686">
        <v>1768997</v>
      </c>
      <c r="DM36" s="681"/>
      <c r="DN36" s="681"/>
      <c r="DO36" s="681"/>
      <c r="DP36" s="681"/>
      <c r="DQ36" s="681"/>
      <c r="DR36" s="681"/>
      <c r="DS36" s="681"/>
      <c r="DT36" s="681"/>
      <c r="DU36" s="681"/>
      <c r="DV36" s="682"/>
      <c r="DW36" s="683">
        <v>14.9</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986876</v>
      </c>
      <c r="S37" s="681"/>
      <c r="T37" s="681"/>
      <c r="U37" s="681"/>
      <c r="V37" s="681"/>
      <c r="W37" s="681"/>
      <c r="X37" s="681"/>
      <c r="Y37" s="682"/>
      <c r="Z37" s="713">
        <v>3.6</v>
      </c>
      <c r="AA37" s="713"/>
      <c r="AB37" s="713"/>
      <c r="AC37" s="713"/>
      <c r="AD37" s="714" t="s">
        <v>137</v>
      </c>
      <c r="AE37" s="714"/>
      <c r="AF37" s="714"/>
      <c r="AG37" s="714"/>
      <c r="AH37" s="714"/>
      <c r="AI37" s="714"/>
      <c r="AJ37" s="714"/>
      <c r="AK37" s="714"/>
      <c r="AL37" s="683" t="s">
        <v>137</v>
      </c>
      <c r="AM37" s="684"/>
      <c r="AN37" s="684"/>
      <c r="AO37" s="715"/>
      <c r="AQ37" s="723" t="s">
        <v>328</v>
      </c>
      <c r="AR37" s="724"/>
      <c r="AS37" s="724"/>
      <c r="AT37" s="724"/>
      <c r="AU37" s="724"/>
      <c r="AV37" s="724"/>
      <c r="AW37" s="724"/>
      <c r="AX37" s="724"/>
      <c r="AY37" s="725"/>
      <c r="AZ37" s="680">
        <v>704388</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39199</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559767</v>
      </c>
      <c r="CS37" s="699"/>
      <c r="CT37" s="699"/>
      <c r="CU37" s="699"/>
      <c r="CV37" s="699"/>
      <c r="CW37" s="699"/>
      <c r="CX37" s="699"/>
      <c r="CY37" s="700"/>
      <c r="CZ37" s="683">
        <v>2.1</v>
      </c>
      <c r="DA37" s="701"/>
      <c r="DB37" s="701"/>
      <c r="DC37" s="702"/>
      <c r="DD37" s="686">
        <v>559767</v>
      </c>
      <c r="DE37" s="699"/>
      <c r="DF37" s="699"/>
      <c r="DG37" s="699"/>
      <c r="DH37" s="699"/>
      <c r="DI37" s="699"/>
      <c r="DJ37" s="699"/>
      <c r="DK37" s="700"/>
      <c r="DL37" s="686">
        <v>559767</v>
      </c>
      <c r="DM37" s="699"/>
      <c r="DN37" s="699"/>
      <c r="DO37" s="699"/>
      <c r="DP37" s="699"/>
      <c r="DQ37" s="699"/>
      <c r="DR37" s="699"/>
      <c r="DS37" s="699"/>
      <c r="DT37" s="699"/>
      <c r="DU37" s="699"/>
      <c r="DV37" s="700"/>
      <c r="DW37" s="683">
        <v>4.7</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611176</v>
      </c>
      <c r="S38" s="681"/>
      <c r="T38" s="681"/>
      <c r="U38" s="681"/>
      <c r="V38" s="681"/>
      <c r="W38" s="681"/>
      <c r="X38" s="681"/>
      <c r="Y38" s="682"/>
      <c r="Z38" s="713">
        <v>2.2000000000000002</v>
      </c>
      <c r="AA38" s="713"/>
      <c r="AB38" s="713"/>
      <c r="AC38" s="713"/>
      <c r="AD38" s="714">
        <v>2295</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219601</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4935</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1882610</v>
      </c>
      <c r="CS38" s="681"/>
      <c r="CT38" s="681"/>
      <c r="CU38" s="681"/>
      <c r="CV38" s="681"/>
      <c r="CW38" s="681"/>
      <c r="CX38" s="681"/>
      <c r="CY38" s="682"/>
      <c r="CZ38" s="683">
        <v>7</v>
      </c>
      <c r="DA38" s="701"/>
      <c r="DB38" s="701"/>
      <c r="DC38" s="702"/>
      <c r="DD38" s="686">
        <v>1575230</v>
      </c>
      <c r="DE38" s="681"/>
      <c r="DF38" s="681"/>
      <c r="DG38" s="681"/>
      <c r="DH38" s="681"/>
      <c r="DI38" s="681"/>
      <c r="DJ38" s="681"/>
      <c r="DK38" s="682"/>
      <c r="DL38" s="686">
        <v>1522566</v>
      </c>
      <c r="DM38" s="681"/>
      <c r="DN38" s="681"/>
      <c r="DO38" s="681"/>
      <c r="DP38" s="681"/>
      <c r="DQ38" s="681"/>
      <c r="DR38" s="681"/>
      <c r="DS38" s="681"/>
      <c r="DT38" s="681"/>
      <c r="DU38" s="681"/>
      <c r="DV38" s="682"/>
      <c r="DW38" s="683">
        <v>12.8</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2556700</v>
      </c>
      <c r="S39" s="681"/>
      <c r="T39" s="681"/>
      <c r="U39" s="681"/>
      <c r="V39" s="681"/>
      <c r="W39" s="681"/>
      <c r="X39" s="681"/>
      <c r="Y39" s="682"/>
      <c r="Z39" s="713">
        <v>9.3000000000000007</v>
      </c>
      <c r="AA39" s="713"/>
      <c r="AB39" s="713"/>
      <c r="AC39" s="713"/>
      <c r="AD39" s="714" t="s">
        <v>137</v>
      </c>
      <c r="AE39" s="714"/>
      <c r="AF39" s="714"/>
      <c r="AG39" s="714"/>
      <c r="AH39" s="714"/>
      <c r="AI39" s="714"/>
      <c r="AJ39" s="714"/>
      <c r="AK39" s="714"/>
      <c r="AL39" s="683" t="s">
        <v>137</v>
      </c>
      <c r="AM39" s="684"/>
      <c r="AN39" s="684"/>
      <c r="AO39" s="715"/>
      <c r="AQ39" s="723" t="s">
        <v>336</v>
      </c>
      <c r="AR39" s="724"/>
      <c r="AS39" s="724"/>
      <c r="AT39" s="724"/>
      <c r="AU39" s="724"/>
      <c r="AV39" s="724"/>
      <c r="AW39" s="724"/>
      <c r="AX39" s="724"/>
      <c r="AY39" s="725"/>
      <c r="AZ39" s="680">
        <v>23367</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7428</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158518</v>
      </c>
      <c r="CS39" s="699"/>
      <c r="CT39" s="699"/>
      <c r="CU39" s="699"/>
      <c r="CV39" s="699"/>
      <c r="CW39" s="699"/>
      <c r="CX39" s="699"/>
      <c r="CY39" s="700"/>
      <c r="CZ39" s="683">
        <v>0.6</v>
      </c>
      <c r="DA39" s="701"/>
      <c r="DB39" s="701"/>
      <c r="DC39" s="702"/>
      <c r="DD39" s="686">
        <v>63068</v>
      </c>
      <c r="DE39" s="699"/>
      <c r="DF39" s="699"/>
      <c r="DG39" s="699"/>
      <c r="DH39" s="699"/>
      <c r="DI39" s="699"/>
      <c r="DJ39" s="699"/>
      <c r="DK39" s="700"/>
      <c r="DL39" s="686" t="s">
        <v>238</v>
      </c>
      <c r="DM39" s="699"/>
      <c r="DN39" s="699"/>
      <c r="DO39" s="699"/>
      <c r="DP39" s="699"/>
      <c r="DQ39" s="699"/>
      <c r="DR39" s="699"/>
      <c r="DS39" s="699"/>
      <c r="DT39" s="699"/>
      <c r="DU39" s="699"/>
      <c r="DV39" s="700"/>
      <c r="DW39" s="683" t="s">
        <v>238</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238</v>
      </c>
      <c r="AA40" s="713"/>
      <c r="AB40" s="713"/>
      <c r="AC40" s="713"/>
      <c r="AD40" s="714" t="s">
        <v>137</v>
      </c>
      <c r="AE40" s="714"/>
      <c r="AF40" s="714"/>
      <c r="AG40" s="714"/>
      <c r="AH40" s="714"/>
      <c r="AI40" s="714"/>
      <c r="AJ40" s="714"/>
      <c r="AK40" s="714"/>
      <c r="AL40" s="683" t="s">
        <v>238</v>
      </c>
      <c r="AM40" s="684"/>
      <c r="AN40" s="684"/>
      <c r="AO40" s="715"/>
      <c r="AQ40" s="723" t="s">
        <v>340</v>
      </c>
      <c r="AR40" s="724"/>
      <c r="AS40" s="724"/>
      <c r="AT40" s="724"/>
      <c r="AU40" s="724"/>
      <c r="AV40" s="724"/>
      <c r="AW40" s="724"/>
      <c r="AX40" s="724"/>
      <c r="AY40" s="725"/>
      <c r="AZ40" s="680" t="s">
        <v>238</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95</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819203</v>
      </c>
      <c r="CS40" s="681"/>
      <c r="CT40" s="681"/>
      <c r="CU40" s="681"/>
      <c r="CV40" s="681"/>
      <c r="CW40" s="681"/>
      <c r="CX40" s="681"/>
      <c r="CY40" s="682"/>
      <c r="CZ40" s="683">
        <v>3.1</v>
      </c>
      <c r="DA40" s="701"/>
      <c r="DB40" s="701"/>
      <c r="DC40" s="702"/>
      <c r="DD40" s="686">
        <v>85203</v>
      </c>
      <c r="DE40" s="681"/>
      <c r="DF40" s="681"/>
      <c r="DG40" s="681"/>
      <c r="DH40" s="681"/>
      <c r="DI40" s="681"/>
      <c r="DJ40" s="681"/>
      <c r="DK40" s="682"/>
      <c r="DL40" s="686">
        <v>1464</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238</v>
      </c>
      <c r="AE41" s="714"/>
      <c r="AF41" s="714"/>
      <c r="AG41" s="714"/>
      <c r="AH41" s="714"/>
      <c r="AI41" s="714"/>
      <c r="AJ41" s="714"/>
      <c r="AK41" s="714"/>
      <c r="AL41" s="683" t="s">
        <v>137</v>
      </c>
      <c r="AM41" s="684"/>
      <c r="AN41" s="684"/>
      <c r="AO41" s="715"/>
      <c r="AQ41" s="723" t="s">
        <v>345</v>
      </c>
      <c r="AR41" s="724"/>
      <c r="AS41" s="724"/>
      <c r="AT41" s="724"/>
      <c r="AU41" s="724"/>
      <c r="AV41" s="724"/>
      <c r="AW41" s="724"/>
      <c r="AX41" s="724"/>
      <c r="AY41" s="725"/>
      <c r="AZ41" s="680">
        <v>326888</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238</v>
      </c>
      <c r="DA41" s="701"/>
      <c r="DB41" s="701"/>
      <c r="DC41" s="702"/>
      <c r="DD41" s="686" t="s">
        <v>238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507800</v>
      </c>
      <c r="S42" s="681"/>
      <c r="T42" s="681"/>
      <c r="U42" s="681"/>
      <c r="V42" s="681"/>
      <c r="W42" s="681"/>
      <c r="X42" s="681"/>
      <c r="Y42" s="682"/>
      <c r="Z42" s="713">
        <v>1.8</v>
      </c>
      <c r="AA42" s="713"/>
      <c r="AB42" s="713"/>
      <c r="AC42" s="713"/>
      <c r="AD42" s="714" t="s">
        <v>137</v>
      </c>
      <c r="AE42" s="714"/>
      <c r="AF42" s="714"/>
      <c r="AG42" s="714"/>
      <c r="AH42" s="714"/>
      <c r="AI42" s="714"/>
      <c r="AJ42" s="714"/>
      <c r="AK42" s="714"/>
      <c r="AL42" s="683" t="s">
        <v>238</v>
      </c>
      <c r="AM42" s="684"/>
      <c r="AN42" s="684"/>
      <c r="AO42" s="715"/>
      <c r="AQ42" s="716" t="s">
        <v>349</v>
      </c>
      <c r="AR42" s="717"/>
      <c r="AS42" s="717"/>
      <c r="AT42" s="717"/>
      <c r="AU42" s="717"/>
      <c r="AV42" s="717"/>
      <c r="AW42" s="717"/>
      <c r="AX42" s="717"/>
      <c r="AY42" s="718"/>
      <c r="AZ42" s="664">
        <v>1555722</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356</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4094414</v>
      </c>
      <c r="CS42" s="681"/>
      <c r="CT42" s="681"/>
      <c r="CU42" s="681"/>
      <c r="CV42" s="681"/>
      <c r="CW42" s="681"/>
      <c r="CX42" s="681"/>
      <c r="CY42" s="682"/>
      <c r="CZ42" s="683">
        <v>15.3</v>
      </c>
      <c r="DA42" s="684"/>
      <c r="DB42" s="684"/>
      <c r="DC42" s="685"/>
      <c r="DD42" s="686">
        <v>674793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27604150</v>
      </c>
      <c r="S43" s="703"/>
      <c r="T43" s="703"/>
      <c r="U43" s="703"/>
      <c r="V43" s="703"/>
      <c r="W43" s="703"/>
      <c r="X43" s="703"/>
      <c r="Y43" s="704"/>
      <c r="Z43" s="705">
        <v>100</v>
      </c>
      <c r="AA43" s="705"/>
      <c r="AB43" s="705"/>
      <c r="AC43" s="705"/>
      <c r="AD43" s="706">
        <v>11341820</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48614</v>
      </c>
      <c r="CS43" s="699"/>
      <c r="CT43" s="699"/>
      <c r="CU43" s="699"/>
      <c r="CV43" s="699"/>
      <c r="CW43" s="699"/>
      <c r="CX43" s="699"/>
      <c r="CY43" s="700"/>
      <c r="CZ43" s="683">
        <v>0.2</v>
      </c>
      <c r="DA43" s="701"/>
      <c r="DB43" s="701"/>
      <c r="DC43" s="702"/>
      <c r="DD43" s="686">
        <v>46326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3409506</v>
      </c>
      <c r="CS44" s="681"/>
      <c r="CT44" s="681"/>
      <c r="CU44" s="681"/>
      <c r="CV44" s="681"/>
      <c r="CW44" s="681"/>
      <c r="CX44" s="681"/>
      <c r="CY44" s="682"/>
      <c r="CZ44" s="683">
        <v>12.7</v>
      </c>
      <c r="DA44" s="684"/>
      <c r="DB44" s="684"/>
      <c r="DC44" s="685"/>
      <c r="DD44" s="686">
        <v>439902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1949135</v>
      </c>
      <c r="CS45" s="699"/>
      <c r="CT45" s="699"/>
      <c r="CU45" s="699"/>
      <c r="CV45" s="699"/>
      <c r="CW45" s="699"/>
      <c r="CX45" s="699"/>
      <c r="CY45" s="700"/>
      <c r="CZ45" s="683">
        <v>7.3</v>
      </c>
      <c r="DA45" s="701"/>
      <c r="DB45" s="701"/>
      <c r="DC45" s="702"/>
      <c r="DD45" s="686">
        <v>35326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1425855</v>
      </c>
      <c r="CS46" s="681"/>
      <c r="CT46" s="681"/>
      <c r="CU46" s="681"/>
      <c r="CV46" s="681"/>
      <c r="CW46" s="681"/>
      <c r="CX46" s="681"/>
      <c r="CY46" s="682"/>
      <c r="CZ46" s="683">
        <v>5.3</v>
      </c>
      <c r="DA46" s="684"/>
      <c r="DB46" s="684"/>
      <c r="DC46" s="685"/>
      <c r="DD46" s="686">
        <v>403760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684908</v>
      </c>
      <c r="CS47" s="699"/>
      <c r="CT47" s="699"/>
      <c r="CU47" s="699"/>
      <c r="CV47" s="699"/>
      <c r="CW47" s="699"/>
      <c r="CX47" s="699"/>
      <c r="CY47" s="700"/>
      <c r="CZ47" s="683">
        <v>2.6</v>
      </c>
      <c r="DA47" s="701"/>
      <c r="DB47" s="701"/>
      <c r="DC47" s="702"/>
      <c r="DD47" s="686">
        <v>234891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238</v>
      </c>
      <c r="CS48" s="681"/>
      <c r="CT48" s="681"/>
      <c r="CU48" s="681"/>
      <c r="CV48" s="681"/>
      <c r="CW48" s="681"/>
      <c r="CX48" s="681"/>
      <c r="CY48" s="682"/>
      <c r="CZ48" s="683" t="s">
        <v>137</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26798678</v>
      </c>
      <c r="CS49" s="665"/>
      <c r="CT49" s="665"/>
      <c r="CU49" s="665"/>
      <c r="CV49" s="665"/>
      <c r="CW49" s="665"/>
      <c r="CX49" s="665"/>
      <c r="CY49" s="666"/>
      <c r="CZ49" s="667">
        <v>100</v>
      </c>
      <c r="DA49" s="668"/>
      <c r="DB49" s="668"/>
      <c r="DC49" s="669"/>
      <c r="DD49" s="670">
        <v>14261115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FcI1W5WrFEuuI0ZUAWhRV5aK9pkoC/UcH4s9lG1W+7WbcXjcK5knNT8iwZQBrQme3cA3gMSbXYISNI2sZ1Aiw==" saltValue="ybL5e5Fl4Dj0vkEpHDBJ/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27604</v>
      </c>
      <c r="R7" s="1200"/>
      <c r="S7" s="1200"/>
      <c r="T7" s="1200"/>
      <c r="U7" s="1200"/>
      <c r="V7" s="1200">
        <v>26799</v>
      </c>
      <c r="W7" s="1200"/>
      <c r="X7" s="1200"/>
      <c r="Y7" s="1200"/>
      <c r="Z7" s="1200"/>
      <c r="AA7" s="1200">
        <v>805</v>
      </c>
      <c r="AB7" s="1200"/>
      <c r="AC7" s="1200"/>
      <c r="AD7" s="1200"/>
      <c r="AE7" s="1201"/>
      <c r="AF7" s="1202">
        <v>410</v>
      </c>
      <c r="AG7" s="1203"/>
      <c r="AH7" s="1203"/>
      <c r="AI7" s="1203"/>
      <c r="AJ7" s="1204"/>
      <c r="AK7" s="1186">
        <v>354</v>
      </c>
      <c r="AL7" s="1187"/>
      <c r="AM7" s="1187"/>
      <c r="AN7" s="1187"/>
      <c r="AO7" s="1187"/>
      <c r="AP7" s="1187">
        <v>23327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579</v>
      </c>
      <c r="BS7" s="1190" t="s">
        <v>581</v>
      </c>
      <c r="BT7" s="1191"/>
      <c r="BU7" s="1191"/>
      <c r="BV7" s="1191"/>
      <c r="BW7" s="1191"/>
      <c r="BX7" s="1191"/>
      <c r="BY7" s="1191"/>
      <c r="BZ7" s="1191"/>
      <c r="CA7" s="1191"/>
      <c r="CB7" s="1191"/>
      <c r="CC7" s="1191"/>
      <c r="CD7" s="1191"/>
      <c r="CE7" s="1191"/>
      <c r="CF7" s="1191"/>
      <c r="CG7" s="1192"/>
      <c r="CH7" s="1183">
        <v>70</v>
      </c>
      <c r="CI7" s="1184"/>
      <c r="CJ7" s="1184"/>
      <c r="CK7" s="1184"/>
      <c r="CL7" s="1185"/>
      <c r="CM7" s="1183">
        <v>616</v>
      </c>
      <c r="CN7" s="1184"/>
      <c r="CO7" s="1184"/>
      <c r="CP7" s="1184"/>
      <c r="CQ7" s="1185"/>
      <c r="CR7" s="1183">
        <v>2</v>
      </c>
      <c r="CS7" s="1184"/>
      <c r="CT7" s="1184"/>
      <c r="CU7" s="1184"/>
      <c r="CV7" s="1185"/>
      <c r="CW7" s="1183">
        <v>74</v>
      </c>
      <c r="CX7" s="1184"/>
      <c r="CY7" s="1184"/>
      <c r="CZ7" s="1184"/>
      <c r="DA7" s="1185"/>
      <c r="DB7" s="1183" t="s">
        <v>591</v>
      </c>
      <c r="DC7" s="1184"/>
      <c r="DD7" s="1184"/>
      <c r="DE7" s="1184"/>
      <c r="DF7" s="1185"/>
      <c r="DG7" s="1183">
        <v>565</v>
      </c>
      <c r="DH7" s="1184"/>
      <c r="DI7" s="1184"/>
      <c r="DJ7" s="1184"/>
      <c r="DK7" s="1185"/>
      <c r="DL7" s="1183" t="s">
        <v>591</v>
      </c>
      <c r="DM7" s="1184"/>
      <c r="DN7" s="1184"/>
      <c r="DO7" s="1184"/>
      <c r="DP7" s="1185"/>
      <c r="DQ7" s="1183" t="s">
        <v>584</v>
      </c>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438</v>
      </c>
      <c r="R8" s="1139"/>
      <c r="S8" s="1139"/>
      <c r="T8" s="1139"/>
      <c r="U8" s="1139"/>
      <c r="V8" s="1139">
        <v>438</v>
      </c>
      <c r="W8" s="1139"/>
      <c r="X8" s="1139"/>
      <c r="Y8" s="1139"/>
      <c r="Z8" s="1139"/>
      <c r="AA8" s="1139" t="s">
        <v>577</v>
      </c>
      <c r="AB8" s="1139"/>
      <c r="AC8" s="1139"/>
      <c r="AD8" s="1139"/>
      <c r="AE8" s="1140"/>
      <c r="AF8" s="1114" t="s">
        <v>387</v>
      </c>
      <c r="AG8" s="1115"/>
      <c r="AH8" s="1115"/>
      <c r="AI8" s="1115"/>
      <c r="AJ8" s="1116"/>
      <c r="AK8" s="1181" t="s">
        <v>578</v>
      </c>
      <c r="AL8" s="1182"/>
      <c r="AM8" s="1182"/>
      <c r="AN8" s="1182"/>
      <c r="AO8" s="1182"/>
      <c r="AP8" s="1182">
        <v>1699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582</v>
      </c>
      <c r="BT8" s="1110"/>
      <c r="BU8" s="1110"/>
      <c r="BV8" s="1110"/>
      <c r="BW8" s="1110"/>
      <c r="BX8" s="1110"/>
      <c r="BY8" s="1110"/>
      <c r="BZ8" s="1110"/>
      <c r="CA8" s="1110"/>
      <c r="CB8" s="1110"/>
      <c r="CC8" s="1110"/>
      <c r="CD8" s="1110"/>
      <c r="CE8" s="1110"/>
      <c r="CF8" s="1110"/>
      <c r="CG8" s="1111"/>
      <c r="CH8" s="1084">
        <v>3</v>
      </c>
      <c r="CI8" s="1085"/>
      <c r="CJ8" s="1085"/>
      <c r="CK8" s="1085"/>
      <c r="CL8" s="1086"/>
      <c r="CM8" s="1084">
        <v>62</v>
      </c>
      <c r="CN8" s="1085"/>
      <c r="CO8" s="1085"/>
      <c r="CP8" s="1085"/>
      <c r="CQ8" s="1086"/>
      <c r="CR8" s="1084">
        <v>20</v>
      </c>
      <c r="CS8" s="1085"/>
      <c r="CT8" s="1085"/>
      <c r="CU8" s="1085"/>
      <c r="CV8" s="1086"/>
      <c r="CW8" s="1084">
        <v>15</v>
      </c>
      <c r="CX8" s="1085"/>
      <c r="CY8" s="1085"/>
      <c r="CZ8" s="1085"/>
      <c r="DA8" s="1086"/>
      <c r="DB8" s="1084" t="s">
        <v>591</v>
      </c>
      <c r="DC8" s="1085"/>
      <c r="DD8" s="1085"/>
      <c r="DE8" s="1085"/>
      <c r="DF8" s="1086"/>
      <c r="DG8" s="1084" t="s">
        <v>591</v>
      </c>
      <c r="DH8" s="1085"/>
      <c r="DI8" s="1085"/>
      <c r="DJ8" s="1085"/>
      <c r="DK8" s="1086"/>
      <c r="DL8" s="1084" t="s">
        <v>591</v>
      </c>
      <c r="DM8" s="1085"/>
      <c r="DN8" s="1085"/>
      <c r="DO8" s="1085"/>
      <c r="DP8" s="1086"/>
      <c r="DQ8" s="1084" t="s">
        <v>584</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t="s">
        <v>580</v>
      </c>
      <c r="BS9" s="1109" t="s">
        <v>583</v>
      </c>
      <c r="BT9" s="1110"/>
      <c r="BU9" s="1110"/>
      <c r="BV9" s="1110"/>
      <c r="BW9" s="1110"/>
      <c r="BX9" s="1110"/>
      <c r="BY9" s="1110"/>
      <c r="BZ9" s="1110"/>
      <c r="CA9" s="1110"/>
      <c r="CB9" s="1110"/>
      <c r="CC9" s="1110"/>
      <c r="CD9" s="1110"/>
      <c r="CE9" s="1110"/>
      <c r="CF9" s="1110"/>
      <c r="CG9" s="1111"/>
      <c r="CH9" s="1084">
        <v>-123</v>
      </c>
      <c r="CI9" s="1085"/>
      <c r="CJ9" s="1085"/>
      <c r="CK9" s="1085"/>
      <c r="CL9" s="1086"/>
      <c r="CM9" s="1084">
        <v>-181</v>
      </c>
      <c r="CN9" s="1085"/>
      <c r="CO9" s="1085"/>
      <c r="CP9" s="1085"/>
      <c r="CQ9" s="1086"/>
      <c r="CR9" s="1084">
        <v>416</v>
      </c>
      <c r="CS9" s="1085"/>
      <c r="CT9" s="1085"/>
      <c r="CU9" s="1085"/>
      <c r="CV9" s="1086"/>
      <c r="CW9" s="1084">
        <v>473</v>
      </c>
      <c r="CX9" s="1085"/>
      <c r="CY9" s="1085"/>
      <c r="CZ9" s="1085"/>
      <c r="DA9" s="1086"/>
      <c r="DB9" s="1084">
        <v>1656</v>
      </c>
      <c r="DC9" s="1085"/>
      <c r="DD9" s="1085"/>
      <c r="DE9" s="1085"/>
      <c r="DF9" s="1086"/>
      <c r="DG9" s="1084" t="s">
        <v>591</v>
      </c>
      <c r="DH9" s="1085"/>
      <c r="DI9" s="1085"/>
      <c r="DJ9" s="1085"/>
      <c r="DK9" s="1086"/>
      <c r="DL9" s="1084" t="s">
        <v>591</v>
      </c>
      <c r="DM9" s="1085"/>
      <c r="DN9" s="1085"/>
      <c r="DO9" s="1085"/>
      <c r="DP9" s="1086"/>
      <c r="DQ9" s="1084">
        <v>597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27604</v>
      </c>
      <c r="R23" s="1164"/>
      <c r="S23" s="1164"/>
      <c r="T23" s="1164"/>
      <c r="U23" s="1164"/>
      <c r="V23" s="1164">
        <v>26799</v>
      </c>
      <c r="W23" s="1164"/>
      <c r="X23" s="1164"/>
      <c r="Y23" s="1164"/>
      <c r="Z23" s="1164"/>
      <c r="AA23" s="1164">
        <v>805</v>
      </c>
      <c r="AB23" s="1164"/>
      <c r="AC23" s="1164"/>
      <c r="AD23" s="1164"/>
      <c r="AE23" s="1165"/>
      <c r="AF23" s="1166">
        <v>410</v>
      </c>
      <c r="AG23" s="1164"/>
      <c r="AH23" s="1164"/>
      <c r="AI23" s="1164"/>
      <c r="AJ23" s="1167"/>
      <c r="AK23" s="1168"/>
      <c r="AL23" s="1169"/>
      <c r="AM23" s="1169"/>
      <c r="AN23" s="1169"/>
      <c r="AO23" s="1169"/>
      <c r="AP23" s="1164">
        <v>25026</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3833</v>
      </c>
      <c r="R28" s="1149"/>
      <c r="S28" s="1149"/>
      <c r="T28" s="1149"/>
      <c r="U28" s="1149"/>
      <c r="V28" s="1149">
        <v>3747</v>
      </c>
      <c r="W28" s="1149"/>
      <c r="X28" s="1149"/>
      <c r="Y28" s="1149"/>
      <c r="Z28" s="1149"/>
      <c r="AA28" s="1149">
        <v>86</v>
      </c>
      <c r="AB28" s="1149"/>
      <c r="AC28" s="1149"/>
      <c r="AD28" s="1149"/>
      <c r="AE28" s="1150"/>
      <c r="AF28" s="1151">
        <v>86</v>
      </c>
      <c r="AG28" s="1149"/>
      <c r="AH28" s="1149"/>
      <c r="AI28" s="1149"/>
      <c r="AJ28" s="1152"/>
      <c r="AK28" s="1153">
        <v>327</v>
      </c>
      <c r="AL28" s="1141"/>
      <c r="AM28" s="1141"/>
      <c r="AN28" s="1141"/>
      <c r="AO28" s="1141"/>
      <c r="AP28" s="1141" t="s">
        <v>591</v>
      </c>
      <c r="AQ28" s="1141"/>
      <c r="AR28" s="1141"/>
      <c r="AS28" s="1141"/>
      <c r="AT28" s="1141"/>
      <c r="AU28" s="1141" t="s">
        <v>590</v>
      </c>
      <c r="AV28" s="1141"/>
      <c r="AW28" s="1141"/>
      <c r="AX28" s="1141"/>
      <c r="AY28" s="1141"/>
      <c r="AZ28" s="1142" t="s">
        <v>584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5397</v>
      </c>
      <c r="R29" s="1139"/>
      <c r="S29" s="1139"/>
      <c r="T29" s="1139"/>
      <c r="U29" s="1139"/>
      <c r="V29" s="1139">
        <v>5380</v>
      </c>
      <c r="W29" s="1139"/>
      <c r="X29" s="1139"/>
      <c r="Y29" s="1139"/>
      <c r="Z29" s="1139"/>
      <c r="AA29" s="1139">
        <v>17</v>
      </c>
      <c r="AB29" s="1139"/>
      <c r="AC29" s="1139"/>
      <c r="AD29" s="1139"/>
      <c r="AE29" s="1140"/>
      <c r="AF29" s="1114">
        <v>17</v>
      </c>
      <c r="AG29" s="1115"/>
      <c r="AH29" s="1115"/>
      <c r="AI29" s="1115"/>
      <c r="AJ29" s="1116"/>
      <c r="AK29" s="1075">
        <v>818</v>
      </c>
      <c r="AL29" s="1066"/>
      <c r="AM29" s="1066"/>
      <c r="AN29" s="1066"/>
      <c r="AO29" s="1066"/>
      <c r="AP29" s="1066" t="s">
        <v>591</v>
      </c>
      <c r="AQ29" s="1066"/>
      <c r="AR29" s="1066"/>
      <c r="AS29" s="1066"/>
      <c r="AT29" s="1066"/>
      <c r="AU29" s="1066" t="s">
        <v>590</v>
      </c>
      <c r="AV29" s="1066"/>
      <c r="AW29" s="1066"/>
      <c r="AX29" s="1066"/>
      <c r="AY29" s="1066"/>
      <c r="AZ29" s="1137" t="s">
        <v>584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732</v>
      </c>
      <c r="R30" s="1139"/>
      <c r="S30" s="1139"/>
      <c r="T30" s="1139"/>
      <c r="U30" s="1139"/>
      <c r="V30" s="1139">
        <v>731</v>
      </c>
      <c r="W30" s="1139"/>
      <c r="X30" s="1139"/>
      <c r="Y30" s="1139"/>
      <c r="Z30" s="1139"/>
      <c r="AA30" s="1139">
        <v>1</v>
      </c>
      <c r="AB30" s="1139"/>
      <c r="AC30" s="1139"/>
      <c r="AD30" s="1139"/>
      <c r="AE30" s="1140"/>
      <c r="AF30" s="1114">
        <v>1</v>
      </c>
      <c r="AG30" s="1115"/>
      <c r="AH30" s="1115"/>
      <c r="AI30" s="1115"/>
      <c r="AJ30" s="1116"/>
      <c r="AK30" s="1075">
        <v>188</v>
      </c>
      <c r="AL30" s="1066"/>
      <c r="AM30" s="1066"/>
      <c r="AN30" s="1066"/>
      <c r="AO30" s="1066"/>
      <c r="AP30" s="1066" t="s">
        <v>591</v>
      </c>
      <c r="AQ30" s="1066"/>
      <c r="AR30" s="1066"/>
      <c r="AS30" s="1066"/>
      <c r="AT30" s="1066"/>
      <c r="AU30" s="1066" t="s">
        <v>590</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707</v>
      </c>
      <c r="R31" s="1139"/>
      <c r="S31" s="1139"/>
      <c r="T31" s="1139"/>
      <c r="U31" s="1139"/>
      <c r="V31" s="1139">
        <v>615</v>
      </c>
      <c r="W31" s="1139"/>
      <c r="X31" s="1139"/>
      <c r="Y31" s="1139"/>
      <c r="Z31" s="1139"/>
      <c r="AA31" s="1139">
        <v>92</v>
      </c>
      <c r="AB31" s="1139"/>
      <c r="AC31" s="1139"/>
      <c r="AD31" s="1139"/>
      <c r="AE31" s="1140"/>
      <c r="AF31" s="1114">
        <v>1015</v>
      </c>
      <c r="AG31" s="1115"/>
      <c r="AH31" s="1115"/>
      <c r="AI31" s="1115"/>
      <c r="AJ31" s="1116"/>
      <c r="AK31" s="1075">
        <v>21</v>
      </c>
      <c r="AL31" s="1066"/>
      <c r="AM31" s="1066"/>
      <c r="AN31" s="1066"/>
      <c r="AO31" s="1066"/>
      <c r="AP31" s="1066">
        <v>2559</v>
      </c>
      <c r="AQ31" s="1066"/>
      <c r="AR31" s="1066"/>
      <c r="AS31" s="1066"/>
      <c r="AT31" s="1066"/>
      <c r="AU31" s="1066">
        <v>284</v>
      </c>
      <c r="AV31" s="1066"/>
      <c r="AW31" s="1066"/>
      <c r="AX31" s="1066"/>
      <c r="AY31" s="1066"/>
      <c r="AZ31" s="1137" t="s">
        <v>584</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994</v>
      </c>
      <c r="R32" s="1139"/>
      <c r="S32" s="1139"/>
      <c r="T32" s="1139"/>
      <c r="U32" s="1139"/>
      <c r="V32" s="1139">
        <v>743</v>
      </c>
      <c r="W32" s="1139"/>
      <c r="X32" s="1139"/>
      <c r="Y32" s="1139"/>
      <c r="Z32" s="1139"/>
      <c r="AA32" s="1139">
        <v>251</v>
      </c>
      <c r="AB32" s="1139"/>
      <c r="AC32" s="1139"/>
      <c r="AD32" s="1139"/>
      <c r="AE32" s="1140"/>
      <c r="AF32" s="1114">
        <v>121</v>
      </c>
      <c r="AG32" s="1115"/>
      <c r="AH32" s="1115"/>
      <c r="AI32" s="1115"/>
      <c r="AJ32" s="1116"/>
      <c r="AK32" s="1075">
        <v>698</v>
      </c>
      <c r="AL32" s="1066"/>
      <c r="AM32" s="1066"/>
      <c r="AN32" s="1066"/>
      <c r="AO32" s="1066"/>
      <c r="AP32" s="1066">
        <v>6687</v>
      </c>
      <c r="AQ32" s="1066"/>
      <c r="AR32" s="1066"/>
      <c r="AS32" s="1066"/>
      <c r="AT32" s="1066"/>
      <c r="AU32" s="1066">
        <v>5933</v>
      </c>
      <c r="AV32" s="1066"/>
      <c r="AW32" s="1066"/>
      <c r="AX32" s="1066"/>
      <c r="AY32" s="1066"/>
      <c r="AZ32" s="1137" t="s">
        <v>585</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1311</v>
      </c>
      <c r="R33" s="1139"/>
      <c r="S33" s="1139"/>
      <c r="T33" s="1139"/>
      <c r="U33" s="1139"/>
      <c r="V33" s="1139">
        <v>1285</v>
      </c>
      <c r="W33" s="1139"/>
      <c r="X33" s="1139"/>
      <c r="Y33" s="1139"/>
      <c r="Z33" s="1139"/>
      <c r="AA33" s="1139">
        <v>26</v>
      </c>
      <c r="AB33" s="1139"/>
      <c r="AC33" s="1139"/>
      <c r="AD33" s="1139"/>
      <c r="AE33" s="1140"/>
      <c r="AF33" s="1114">
        <v>1868</v>
      </c>
      <c r="AG33" s="1115"/>
      <c r="AH33" s="1115"/>
      <c r="AI33" s="1115"/>
      <c r="AJ33" s="1116"/>
      <c r="AK33" s="1075">
        <v>220</v>
      </c>
      <c r="AL33" s="1066"/>
      <c r="AM33" s="1066"/>
      <c r="AN33" s="1066"/>
      <c r="AO33" s="1066"/>
      <c r="AP33" s="1066">
        <v>1000</v>
      </c>
      <c r="AQ33" s="1066"/>
      <c r="AR33" s="1066"/>
      <c r="AS33" s="1066"/>
      <c r="AT33" s="1066"/>
      <c r="AU33" s="1066">
        <v>84</v>
      </c>
      <c r="AV33" s="1066"/>
      <c r="AW33" s="1066"/>
      <c r="AX33" s="1066"/>
      <c r="AY33" s="1066"/>
      <c r="AZ33" s="1137" t="s">
        <v>584</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3108</v>
      </c>
      <c r="AG63" s="1054"/>
      <c r="AH63" s="1054"/>
      <c r="AI63" s="1054"/>
      <c r="AJ63" s="1125"/>
      <c r="AK63" s="1126"/>
      <c r="AL63" s="1058"/>
      <c r="AM63" s="1058"/>
      <c r="AN63" s="1058"/>
      <c r="AO63" s="1058"/>
      <c r="AP63" s="1054">
        <v>10246</v>
      </c>
      <c r="AQ63" s="1054"/>
      <c r="AR63" s="1054"/>
      <c r="AS63" s="1054"/>
      <c r="AT63" s="1054"/>
      <c r="AU63" s="1054">
        <v>6301</v>
      </c>
      <c r="AV63" s="1054"/>
      <c r="AW63" s="1054"/>
      <c r="AX63" s="1054"/>
      <c r="AY63" s="1054"/>
      <c r="AZ63" s="1120"/>
      <c r="BA63" s="1120"/>
      <c r="BB63" s="1120"/>
      <c r="BC63" s="1120"/>
      <c r="BD63" s="1120"/>
      <c r="BE63" s="1055"/>
      <c r="BF63" s="1055"/>
      <c r="BG63" s="1055"/>
      <c r="BH63" s="1055"/>
      <c r="BI63" s="1056"/>
      <c r="BJ63" s="1121" t="s">
        <v>137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413</v>
      </c>
      <c r="AB66" s="1097"/>
      <c r="AC66" s="1097"/>
      <c r="AD66" s="1097"/>
      <c r="AE66" s="1098"/>
      <c r="AF66" s="1102" t="s">
        <v>397</v>
      </c>
      <c r="AG66" s="1103"/>
      <c r="AH66" s="1103"/>
      <c r="AI66" s="1103"/>
      <c r="AJ66" s="1104"/>
      <c r="AK66" s="1096" t="s">
        <v>398</v>
      </c>
      <c r="AL66" s="1091"/>
      <c r="AM66" s="1091"/>
      <c r="AN66" s="1091"/>
      <c r="AO66" s="1092"/>
      <c r="AP66" s="1096" t="s">
        <v>414</v>
      </c>
      <c r="AQ66" s="1097"/>
      <c r="AR66" s="1097"/>
      <c r="AS66" s="1097"/>
      <c r="AT66" s="1098"/>
      <c r="AU66" s="1096" t="s">
        <v>415</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1393</v>
      </c>
      <c r="R68" s="1077"/>
      <c r="S68" s="1077"/>
      <c r="T68" s="1077"/>
      <c r="U68" s="1077"/>
      <c r="V68" s="1077">
        <v>1235</v>
      </c>
      <c r="W68" s="1077"/>
      <c r="X68" s="1077"/>
      <c r="Y68" s="1077"/>
      <c r="Z68" s="1077"/>
      <c r="AA68" s="1077">
        <v>158</v>
      </c>
      <c r="AB68" s="1077"/>
      <c r="AC68" s="1077"/>
      <c r="AD68" s="1077"/>
      <c r="AE68" s="1077"/>
      <c r="AF68" s="1077">
        <v>158</v>
      </c>
      <c r="AG68" s="1077"/>
      <c r="AH68" s="1077"/>
      <c r="AI68" s="1077"/>
      <c r="AJ68" s="1077"/>
      <c r="AK68" s="1077" t="s">
        <v>591</v>
      </c>
      <c r="AL68" s="1077"/>
      <c r="AM68" s="1077"/>
      <c r="AN68" s="1077"/>
      <c r="AO68" s="1077"/>
      <c r="AP68" s="1077" t="s">
        <v>591</v>
      </c>
      <c r="AQ68" s="1077"/>
      <c r="AR68" s="1077"/>
      <c r="AS68" s="1077"/>
      <c r="AT68" s="1077"/>
      <c r="AU68" s="1077" t="s">
        <v>591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421958</v>
      </c>
      <c r="R69" s="1066"/>
      <c r="S69" s="1066"/>
      <c r="T69" s="1066"/>
      <c r="U69" s="1066"/>
      <c r="V69" s="1066">
        <v>405722</v>
      </c>
      <c r="W69" s="1066"/>
      <c r="X69" s="1066"/>
      <c r="Y69" s="1066"/>
      <c r="Z69" s="1066"/>
      <c r="AA69" s="1066">
        <v>16237</v>
      </c>
      <c r="AB69" s="1066"/>
      <c r="AC69" s="1066"/>
      <c r="AD69" s="1066"/>
      <c r="AE69" s="1066"/>
      <c r="AF69" s="1066">
        <v>16237</v>
      </c>
      <c r="AG69" s="1066"/>
      <c r="AH69" s="1066"/>
      <c r="AI69" s="1066"/>
      <c r="AJ69" s="1066"/>
      <c r="AK69" s="1066">
        <v>816</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6503</v>
      </c>
      <c r="R70" s="1066"/>
      <c r="S70" s="1066"/>
      <c r="T70" s="1066"/>
      <c r="U70" s="1066"/>
      <c r="V70" s="1066">
        <v>6383</v>
      </c>
      <c r="W70" s="1066"/>
      <c r="X70" s="1066"/>
      <c r="Y70" s="1066"/>
      <c r="Z70" s="1066"/>
      <c r="AA70" s="1066">
        <v>121</v>
      </c>
      <c r="AB70" s="1066"/>
      <c r="AC70" s="1066"/>
      <c r="AD70" s="1066"/>
      <c r="AE70" s="1066"/>
      <c r="AF70" s="1066" t="s">
        <v>591</v>
      </c>
      <c r="AG70" s="1066"/>
      <c r="AH70" s="1066"/>
      <c r="AI70" s="1066"/>
      <c r="AJ70" s="1066"/>
      <c r="AK70" s="1066">
        <v>121</v>
      </c>
      <c r="AL70" s="1066"/>
      <c r="AM70" s="1066"/>
      <c r="AN70" s="1066"/>
      <c r="AO70" s="1066"/>
      <c r="AP70" s="1066">
        <v>3685</v>
      </c>
      <c r="AQ70" s="1066"/>
      <c r="AR70" s="1066"/>
      <c r="AS70" s="1066"/>
      <c r="AT70" s="1066"/>
      <c r="AU70" s="1066">
        <v>109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16395</v>
      </c>
      <c r="AG88" s="1054"/>
      <c r="AH88" s="1054"/>
      <c r="AI88" s="1054"/>
      <c r="AJ88" s="1054"/>
      <c r="AK88" s="1058"/>
      <c r="AL88" s="1058"/>
      <c r="AM88" s="1058"/>
      <c r="AN88" s="1058"/>
      <c r="AO88" s="1058"/>
      <c r="AP88" s="1054">
        <v>3685</v>
      </c>
      <c r="AQ88" s="1054"/>
      <c r="AR88" s="1054"/>
      <c r="AS88" s="1054"/>
      <c r="AT88" s="1054"/>
      <c r="AU88" s="1054">
        <v>109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438</v>
      </c>
      <c r="CS102" s="1046"/>
      <c r="CT102" s="1046"/>
      <c r="CU102" s="1046"/>
      <c r="CV102" s="1047"/>
      <c r="CW102" s="1045">
        <v>562</v>
      </c>
      <c r="CX102" s="1046"/>
      <c r="CY102" s="1046"/>
      <c r="CZ102" s="1046"/>
      <c r="DA102" s="1047"/>
      <c r="DB102" s="1045">
        <v>1656</v>
      </c>
      <c r="DC102" s="1046"/>
      <c r="DD102" s="1046"/>
      <c r="DE102" s="1046"/>
      <c r="DF102" s="1047"/>
      <c r="DG102" s="1045">
        <v>565</v>
      </c>
      <c r="DH102" s="1046"/>
      <c r="DI102" s="1046"/>
      <c r="DJ102" s="1046"/>
      <c r="DK102" s="1047"/>
      <c r="DL102" s="1045" t="s">
        <v>591</v>
      </c>
      <c r="DM102" s="1046"/>
      <c r="DN102" s="1046"/>
      <c r="DO102" s="1046"/>
      <c r="DP102" s="1047"/>
      <c r="DQ102" s="1045">
        <v>597</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303</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303</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303</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2886977</v>
      </c>
      <c r="AB110" s="982"/>
      <c r="AC110" s="982"/>
      <c r="AD110" s="982"/>
      <c r="AE110" s="983"/>
      <c r="AF110" s="984">
        <v>2936705</v>
      </c>
      <c r="AG110" s="982"/>
      <c r="AH110" s="982"/>
      <c r="AI110" s="982"/>
      <c r="AJ110" s="983"/>
      <c r="AK110" s="984">
        <v>3014649</v>
      </c>
      <c r="AL110" s="982"/>
      <c r="AM110" s="982"/>
      <c r="AN110" s="982"/>
      <c r="AO110" s="983"/>
      <c r="AP110" s="985">
        <v>30.7</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25762052</v>
      </c>
      <c r="BR110" s="929"/>
      <c r="BS110" s="929"/>
      <c r="BT110" s="929"/>
      <c r="BU110" s="929"/>
      <c r="BV110" s="929">
        <v>25311487</v>
      </c>
      <c r="BW110" s="929"/>
      <c r="BX110" s="929"/>
      <c r="BY110" s="929"/>
      <c r="BZ110" s="929"/>
      <c r="CA110" s="929">
        <v>25026486</v>
      </c>
      <c r="CB110" s="929"/>
      <c r="CC110" s="929"/>
      <c r="CD110" s="929"/>
      <c r="CE110" s="929"/>
      <c r="CF110" s="953">
        <v>254.5</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387</v>
      </c>
      <c r="DM110" s="929"/>
      <c r="DN110" s="929"/>
      <c r="DO110" s="929"/>
      <c r="DP110" s="929"/>
      <c r="DQ110" s="929" t="s">
        <v>434</v>
      </c>
      <c r="DR110" s="929"/>
      <c r="DS110" s="929"/>
      <c r="DT110" s="929"/>
      <c r="DU110" s="929"/>
      <c r="DV110" s="930" t="s">
        <v>433</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434</v>
      </c>
      <c r="AG111" s="1010"/>
      <c r="AH111" s="1010"/>
      <c r="AI111" s="1010"/>
      <c r="AJ111" s="1011"/>
      <c r="AK111" s="1012" t="s">
        <v>391</v>
      </c>
      <c r="AL111" s="1010"/>
      <c r="AM111" s="1010"/>
      <c r="AN111" s="1010"/>
      <c r="AO111" s="1011"/>
      <c r="AP111" s="1013" t="s">
        <v>391</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t="s">
        <v>434</v>
      </c>
      <c r="BR111" s="901"/>
      <c r="BS111" s="901"/>
      <c r="BT111" s="901"/>
      <c r="BU111" s="901"/>
      <c r="BV111" s="901" t="s">
        <v>437</v>
      </c>
      <c r="BW111" s="901"/>
      <c r="BX111" s="901"/>
      <c r="BY111" s="901"/>
      <c r="BZ111" s="901"/>
      <c r="CA111" s="901" t="s">
        <v>433</v>
      </c>
      <c r="CB111" s="901"/>
      <c r="CC111" s="901"/>
      <c r="CD111" s="901"/>
      <c r="CE111" s="901"/>
      <c r="CF111" s="962" t="s">
        <v>433</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391</v>
      </c>
      <c r="DH111" s="901"/>
      <c r="DI111" s="901"/>
      <c r="DJ111" s="901"/>
      <c r="DK111" s="901"/>
      <c r="DL111" s="901" t="s">
        <v>434</v>
      </c>
      <c r="DM111" s="901"/>
      <c r="DN111" s="901"/>
      <c r="DO111" s="901"/>
      <c r="DP111" s="901"/>
      <c r="DQ111" s="901" t="s">
        <v>391</v>
      </c>
      <c r="DR111" s="901"/>
      <c r="DS111" s="901"/>
      <c r="DT111" s="901"/>
      <c r="DU111" s="901"/>
      <c r="DV111" s="878" t="s">
        <v>137</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433</v>
      </c>
      <c r="AB112" s="864"/>
      <c r="AC112" s="864"/>
      <c r="AD112" s="864"/>
      <c r="AE112" s="865"/>
      <c r="AF112" s="866" t="s">
        <v>137</v>
      </c>
      <c r="AG112" s="864"/>
      <c r="AH112" s="864"/>
      <c r="AI112" s="864"/>
      <c r="AJ112" s="865"/>
      <c r="AK112" s="866" t="s">
        <v>434</v>
      </c>
      <c r="AL112" s="864"/>
      <c r="AM112" s="864"/>
      <c r="AN112" s="864"/>
      <c r="AO112" s="865"/>
      <c r="AP112" s="911" t="s">
        <v>434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7151444</v>
      </c>
      <c r="BR112" s="901"/>
      <c r="BS112" s="901"/>
      <c r="BT112" s="901"/>
      <c r="BU112" s="901"/>
      <c r="BV112" s="901">
        <v>6838286</v>
      </c>
      <c r="BW112" s="901"/>
      <c r="BX112" s="901"/>
      <c r="BY112" s="901"/>
      <c r="BZ112" s="901"/>
      <c r="CA112" s="901">
        <v>6300910</v>
      </c>
      <c r="CB112" s="901"/>
      <c r="CC112" s="901"/>
      <c r="CD112" s="901"/>
      <c r="CE112" s="901"/>
      <c r="CF112" s="962">
        <v>64.099999999999994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434</v>
      </c>
      <c r="DH112" s="901"/>
      <c r="DI112" s="901"/>
      <c r="DJ112" s="901"/>
      <c r="DK112" s="901"/>
      <c r="DL112" s="901" t="s">
        <v>434</v>
      </c>
      <c r="DM112" s="901"/>
      <c r="DN112" s="901"/>
      <c r="DO112" s="901"/>
      <c r="DP112" s="901"/>
      <c r="DQ112" s="901" t="s">
        <v>437</v>
      </c>
      <c r="DR112" s="901"/>
      <c r="DS112" s="901"/>
      <c r="DT112" s="901"/>
      <c r="DU112" s="901"/>
      <c r="DV112" s="878" t="s">
        <v>434</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601237</v>
      </c>
      <c r="AB113" s="1010"/>
      <c r="AC113" s="1010"/>
      <c r="AD113" s="1010"/>
      <c r="AE113" s="1011"/>
      <c r="AF113" s="1012">
        <v>634471</v>
      </c>
      <c r="AG113" s="1010"/>
      <c r="AH113" s="1010"/>
      <c r="AI113" s="1010"/>
      <c r="AJ113" s="1011"/>
      <c r="AK113" s="1012">
        <v>650777</v>
      </c>
      <c r="AL113" s="1010"/>
      <c r="AM113" s="1010"/>
      <c r="AN113" s="1010"/>
      <c r="AO113" s="1011"/>
      <c r="AP113" s="1013">
        <v>6.6</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154611</v>
      </c>
      <c r="BR113" s="901"/>
      <c r="BS113" s="901"/>
      <c r="BT113" s="901"/>
      <c r="BU113" s="901"/>
      <c r="BV113" s="901">
        <v>131628</v>
      </c>
      <c r="BW113" s="901"/>
      <c r="BX113" s="901"/>
      <c r="BY113" s="901"/>
      <c r="BZ113" s="901"/>
      <c r="CA113" s="901">
        <v>108619</v>
      </c>
      <c r="CB113" s="901"/>
      <c r="CC113" s="901"/>
      <c r="CD113" s="901"/>
      <c r="CE113" s="901"/>
      <c r="CF113" s="962">
        <v>1.1000000000000001</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391</v>
      </c>
      <c r="DH113" s="864"/>
      <c r="DI113" s="864"/>
      <c r="DJ113" s="864"/>
      <c r="DK113" s="865"/>
      <c r="DL113" s="866" t="s">
        <v>434</v>
      </c>
      <c r="DM113" s="864"/>
      <c r="DN113" s="864"/>
      <c r="DO113" s="864"/>
      <c r="DP113" s="865"/>
      <c r="DQ113" s="866" t="s">
        <v>391</v>
      </c>
      <c r="DR113" s="864"/>
      <c r="DS113" s="864"/>
      <c r="DT113" s="864"/>
      <c r="DU113" s="865"/>
      <c r="DV113" s="911" t="s">
        <v>433</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40771</v>
      </c>
      <c r="AB114" s="864"/>
      <c r="AC114" s="864"/>
      <c r="AD114" s="864"/>
      <c r="AE114" s="865"/>
      <c r="AF114" s="866">
        <v>40179</v>
      </c>
      <c r="AG114" s="864"/>
      <c r="AH114" s="864"/>
      <c r="AI114" s="864"/>
      <c r="AJ114" s="865"/>
      <c r="AK114" s="866">
        <v>38142</v>
      </c>
      <c r="AL114" s="864"/>
      <c r="AM114" s="864"/>
      <c r="AN114" s="864"/>
      <c r="AO114" s="865"/>
      <c r="AP114" s="911">
        <v>0.4</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3818571</v>
      </c>
      <c r="BR114" s="901"/>
      <c r="BS114" s="901"/>
      <c r="BT114" s="901"/>
      <c r="BU114" s="901"/>
      <c r="BV114" s="901">
        <v>3792952</v>
      </c>
      <c r="BW114" s="901"/>
      <c r="BX114" s="901"/>
      <c r="BY114" s="901"/>
      <c r="BZ114" s="901"/>
      <c r="CA114" s="901">
        <v>3659369</v>
      </c>
      <c r="CB114" s="901"/>
      <c r="CC114" s="901"/>
      <c r="CD114" s="901"/>
      <c r="CE114" s="901"/>
      <c r="CF114" s="962">
        <v>37.200000000000003</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434</v>
      </c>
      <c r="DM114" s="864"/>
      <c r="DN114" s="864"/>
      <c r="DO114" s="864"/>
      <c r="DP114" s="865"/>
      <c r="DQ114" s="866" t="s">
        <v>434</v>
      </c>
      <c r="DR114" s="864"/>
      <c r="DS114" s="864"/>
      <c r="DT114" s="864"/>
      <c r="DU114" s="865"/>
      <c r="DV114" s="911" t="s">
        <v>137</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9102</v>
      </c>
      <c r="AB115" s="1010"/>
      <c r="AC115" s="1010"/>
      <c r="AD115" s="1010"/>
      <c r="AE115" s="1011"/>
      <c r="AF115" s="1012">
        <v>7895</v>
      </c>
      <c r="AG115" s="1010"/>
      <c r="AH115" s="1010"/>
      <c r="AI115" s="1010"/>
      <c r="AJ115" s="1011"/>
      <c r="AK115" s="1012">
        <v>6679</v>
      </c>
      <c r="AL115" s="1010"/>
      <c r="AM115" s="1010"/>
      <c r="AN115" s="1010"/>
      <c r="AO115" s="1011"/>
      <c r="AP115" s="1013">
        <v>0.1</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287517</v>
      </c>
      <c r="BR115" s="901"/>
      <c r="BS115" s="901"/>
      <c r="BT115" s="901"/>
      <c r="BU115" s="901"/>
      <c r="BV115" s="901">
        <v>474790</v>
      </c>
      <c r="BW115" s="901"/>
      <c r="BX115" s="901"/>
      <c r="BY115" s="901"/>
      <c r="BZ115" s="901"/>
      <c r="CA115" s="901">
        <v>597359</v>
      </c>
      <c r="CB115" s="901"/>
      <c r="CC115" s="901"/>
      <c r="CD115" s="901"/>
      <c r="CE115" s="901"/>
      <c r="CF115" s="962">
        <v>6.1</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434</v>
      </c>
      <c r="DH115" s="864"/>
      <c r="DI115" s="864"/>
      <c r="DJ115" s="864"/>
      <c r="DK115" s="865"/>
      <c r="DL115" s="866" t="s">
        <v>453</v>
      </c>
      <c r="DM115" s="864"/>
      <c r="DN115" s="864"/>
      <c r="DO115" s="864"/>
      <c r="DP115" s="865"/>
      <c r="DQ115" s="866" t="s">
        <v>434</v>
      </c>
      <c r="DR115" s="864"/>
      <c r="DS115" s="864"/>
      <c r="DT115" s="864"/>
      <c r="DU115" s="865"/>
      <c r="DV115" s="911" t="s">
        <v>434</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434</v>
      </c>
      <c r="AB116" s="864"/>
      <c r="AC116" s="864"/>
      <c r="AD116" s="864"/>
      <c r="AE116" s="865"/>
      <c r="AF116" s="866" t="s">
        <v>434</v>
      </c>
      <c r="AG116" s="864"/>
      <c r="AH116" s="864"/>
      <c r="AI116" s="864"/>
      <c r="AJ116" s="865"/>
      <c r="AK116" s="866" t="s">
        <v>437</v>
      </c>
      <c r="AL116" s="864"/>
      <c r="AM116" s="864"/>
      <c r="AN116" s="864"/>
      <c r="AO116" s="865"/>
      <c r="AP116" s="911" t="s">
        <v>434</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137</v>
      </c>
      <c r="BR116" s="901"/>
      <c r="BS116" s="901"/>
      <c r="BT116" s="901"/>
      <c r="BU116" s="901"/>
      <c r="BV116" s="901" t="s">
        <v>449</v>
      </c>
      <c r="BW116" s="901"/>
      <c r="BX116" s="901"/>
      <c r="BY116" s="901"/>
      <c r="BZ116" s="901"/>
      <c r="CA116" s="901" t="s">
        <v>391</v>
      </c>
      <c r="CB116" s="901"/>
      <c r="CC116" s="901"/>
      <c r="CD116" s="901"/>
      <c r="CE116" s="901"/>
      <c r="CF116" s="962" t="s">
        <v>434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434</v>
      </c>
      <c r="DH116" s="864"/>
      <c r="DI116" s="864"/>
      <c r="DJ116" s="864"/>
      <c r="DK116" s="865"/>
      <c r="DL116" s="866" t="s">
        <v>137</v>
      </c>
      <c r="DM116" s="864"/>
      <c r="DN116" s="864"/>
      <c r="DO116" s="864"/>
      <c r="DP116" s="865"/>
      <c r="DQ116" s="866" t="s">
        <v>434</v>
      </c>
      <c r="DR116" s="864"/>
      <c r="DS116" s="864"/>
      <c r="DT116" s="864"/>
      <c r="DU116" s="865"/>
      <c r="DV116" s="911" t="s">
        <v>137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3538087</v>
      </c>
      <c r="AB117" s="996"/>
      <c r="AC117" s="996"/>
      <c r="AD117" s="996"/>
      <c r="AE117" s="997"/>
      <c r="AF117" s="998">
        <v>3619250</v>
      </c>
      <c r="AG117" s="996"/>
      <c r="AH117" s="996"/>
      <c r="AI117" s="996"/>
      <c r="AJ117" s="997"/>
      <c r="AK117" s="998">
        <v>3710247</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453</v>
      </c>
      <c r="BR117" s="901"/>
      <c r="BS117" s="901"/>
      <c r="BT117" s="901"/>
      <c r="BU117" s="901"/>
      <c r="BV117" s="901" t="s">
        <v>387</v>
      </c>
      <c r="BW117" s="901"/>
      <c r="BX117" s="901"/>
      <c r="BY117" s="901"/>
      <c r="BZ117" s="901"/>
      <c r="CA117" s="901" t="s">
        <v>387</v>
      </c>
      <c r="CB117" s="901"/>
      <c r="CC117" s="901"/>
      <c r="CD117" s="901"/>
      <c r="CE117" s="901"/>
      <c r="CF117" s="962" t="s">
        <v>434</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387</v>
      </c>
      <c r="DM117" s="864"/>
      <c r="DN117" s="864"/>
      <c r="DO117" s="864"/>
      <c r="DP117" s="865"/>
      <c r="DQ117" s="866" t="s">
        <v>391</v>
      </c>
      <c r="DR117" s="864"/>
      <c r="DS117" s="864"/>
      <c r="DT117" s="864"/>
      <c r="DU117" s="865"/>
      <c r="DV117" s="911" t="s">
        <v>387</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303</v>
      </c>
      <c r="AL118" s="989"/>
      <c r="AM118" s="989"/>
      <c r="AN118" s="989"/>
      <c r="AO118" s="990"/>
      <c r="AP118" s="992" t="s">
        <v>427</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391</v>
      </c>
      <c r="BW118" s="932"/>
      <c r="BX118" s="932"/>
      <c r="BY118" s="932"/>
      <c r="BZ118" s="932"/>
      <c r="CA118" s="932" t="s">
        <v>433</v>
      </c>
      <c r="CB118" s="932"/>
      <c r="CC118" s="932"/>
      <c r="CD118" s="932"/>
      <c r="CE118" s="932"/>
      <c r="CF118" s="962" t="s">
        <v>434</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391</v>
      </c>
      <c r="DH118" s="864"/>
      <c r="DI118" s="864"/>
      <c r="DJ118" s="864"/>
      <c r="DK118" s="865"/>
      <c r="DL118" s="866" t="s">
        <v>453</v>
      </c>
      <c r="DM118" s="864"/>
      <c r="DN118" s="864"/>
      <c r="DO118" s="864"/>
      <c r="DP118" s="865"/>
      <c r="DQ118" s="866" t="s">
        <v>434</v>
      </c>
      <c r="DR118" s="864"/>
      <c r="DS118" s="864"/>
      <c r="DT118" s="864"/>
      <c r="DU118" s="865"/>
      <c r="DV118" s="911" t="s">
        <v>391</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434</v>
      </c>
      <c r="AB119" s="982"/>
      <c r="AC119" s="982"/>
      <c r="AD119" s="982"/>
      <c r="AE119" s="983"/>
      <c r="AF119" s="984" t="s">
        <v>434</v>
      </c>
      <c r="AG119" s="982"/>
      <c r="AH119" s="982"/>
      <c r="AI119" s="982"/>
      <c r="AJ119" s="983"/>
      <c r="AK119" s="984" t="s">
        <v>391</v>
      </c>
      <c r="AL119" s="982"/>
      <c r="AM119" s="982"/>
      <c r="AN119" s="982"/>
      <c r="AO119" s="983"/>
      <c r="AP119" s="985" t="s">
        <v>434</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462</v>
      </c>
      <c r="BP119" s="965"/>
      <c r="BQ119" s="969">
        <v>37174195</v>
      </c>
      <c r="BR119" s="932"/>
      <c r="BS119" s="932"/>
      <c r="BT119" s="932"/>
      <c r="BU119" s="932"/>
      <c r="BV119" s="932">
        <v>36549143</v>
      </c>
      <c r="BW119" s="932"/>
      <c r="BX119" s="932"/>
      <c r="BY119" s="932"/>
      <c r="BZ119" s="932"/>
      <c r="CA119" s="932">
        <v>35692743</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391</v>
      </c>
      <c r="DH119" s="847"/>
      <c r="DI119" s="847"/>
      <c r="DJ119" s="847"/>
      <c r="DK119" s="848"/>
      <c r="DL119" s="849" t="s">
        <v>434</v>
      </c>
      <c r="DM119" s="847"/>
      <c r="DN119" s="847"/>
      <c r="DO119" s="847"/>
      <c r="DP119" s="848"/>
      <c r="DQ119" s="849" t="s">
        <v>437</v>
      </c>
      <c r="DR119" s="847"/>
      <c r="DS119" s="847"/>
      <c r="DT119" s="847"/>
      <c r="DU119" s="848"/>
      <c r="DV119" s="935" t="s">
        <v>433</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391</v>
      </c>
      <c r="AB120" s="864"/>
      <c r="AC120" s="864"/>
      <c r="AD120" s="864"/>
      <c r="AE120" s="865"/>
      <c r="AF120" s="866" t="s">
        <v>434</v>
      </c>
      <c r="AG120" s="864"/>
      <c r="AH120" s="864"/>
      <c r="AI120" s="864"/>
      <c r="AJ120" s="865"/>
      <c r="AK120" s="866" t="s">
        <v>391</v>
      </c>
      <c r="AL120" s="864"/>
      <c r="AM120" s="864"/>
      <c r="AN120" s="864"/>
      <c r="AO120" s="865"/>
      <c r="AP120" s="911" t="s">
        <v>434</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4374994</v>
      </c>
      <c r="BR120" s="929"/>
      <c r="BS120" s="929"/>
      <c r="BT120" s="929"/>
      <c r="BU120" s="929"/>
      <c r="BV120" s="929">
        <v>3801020</v>
      </c>
      <c r="BW120" s="929"/>
      <c r="BX120" s="929"/>
      <c r="BY120" s="929"/>
      <c r="BZ120" s="929"/>
      <c r="CA120" s="929">
        <v>3790317</v>
      </c>
      <c r="CB120" s="929"/>
      <c r="CC120" s="929"/>
      <c r="CD120" s="929"/>
      <c r="CE120" s="929"/>
      <c r="CF120" s="953">
        <v>38.5</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437</v>
      </c>
      <c r="DH120" s="929"/>
      <c r="DI120" s="929"/>
      <c r="DJ120" s="929"/>
      <c r="DK120" s="929"/>
      <c r="DL120" s="929" t="s">
        <v>391</v>
      </c>
      <c r="DM120" s="929"/>
      <c r="DN120" s="929"/>
      <c r="DO120" s="929"/>
      <c r="DP120" s="929"/>
      <c r="DQ120" s="929">
        <v>5932679</v>
      </c>
      <c r="DR120" s="929"/>
      <c r="DS120" s="929"/>
      <c r="DT120" s="929"/>
      <c r="DU120" s="929"/>
      <c r="DV120" s="930">
        <v>60.3</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434</v>
      </c>
      <c r="AB121" s="864"/>
      <c r="AC121" s="864"/>
      <c r="AD121" s="864"/>
      <c r="AE121" s="865"/>
      <c r="AF121" s="866" t="s">
        <v>437</v>
      </c>
      <c r="AG121" s="864"/>
      <c r="AH121" s="864"/>
      <c r="AI121" s="864"/>
      <c r="AJ121" s="865"/>
      <c r="AK121" s="866" t="s">
        <v>391</v>
      </c>
      <c r="AL121" s="864"/>
      <c r="AM121" s="864"/>
      <c r="AN121" s="864"/>
      <c r="AO121" s="865"/>
      <c r="AP121" s="911" t="s">
        <v>387</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4088386</v>
      </c>
      <c r="BR121" s="901"/>
      <c r="BS121" s="901"/>
      <c r="BT121" s="901"/>
      <c r="BU121" s="901"/>
      <c r="BV121" s="901">
        <v>3909967</v>
      </c>
      <c r="BW121" s="901"/>
      <c r="BX121" s="901"/>
      <c r="BY121" s="901"/>
      <c r="BZ121" s="901"/>
      <c r="CA121" s="901">
        <v>3356775</v>
      </c>
      <c r="CB121" s="901"/>
      <c r="CC121" s="901"/>
      <c r="CD121" s="901"/>
      <c r="CE121" s="901"/>
      <c r="CF121" s="962">
        <v>34.1</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390306</v>
      </c>
      <c r="DH121" s="901"/>
      <c r="DI121" s="901"/>
      <c r="DJ121" s="901"/>
      <c r="DK121" s="901"/>
      <c r="DL121" s="901">
        <v>329341</v>
      </c>
      <c r="DM121" s="901"/>
      <c r="DN121" s="901"/>
      <c r="DO121" s="901"/>
      <c r="DP121" s="901"/>
      <c r="DQ121" s="901">
        <v>284089</v>
      </c>
      <c r="DR121" s="901"/>
      <c r="DS121" s="901"/>
      <c r="DT121" s="901"/>
      <c r="DU121" s="901"/>
      <c r="DV121" s="878">
        <v>2.9</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434</v>
      </c>
      <c r="AB122" s="864"/>
      <c r="AC122" s="864"/>
      <c r="AD122" s="864"/>
      <c r="AE122" s="865"/>
      <c r="AF122" s="866" t="s">
        <v>391</v>
      </c>
      <c r="AG122" s="864"/>
      <c r="AH122" s="864"/>
      <c r="AI122" s="864"/>
      <c r="AJ122" s="865"/>
      <c r="AK122" s="866" t="s">
        <v>391</v>
      </c>
      <c r="AL122" s="864"/>
      <c r="AM122" s="864"/>
      <c r="AN122" s="864"/>
      <c r="AO122" s="865"/>
      <c r="AP122" s="911" t="s">
        <v>434</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22014976</v>
      </c>
      <c r="BR122" s="932"/>
      <c r="BS122" s="932"/>
      <c r="BT122" s="932"/>
      <c r="BU122" s="932"/>
      <c r="BV122" s="932">
        <v>21716837</v>
      </c>
      <c r="BW122" s="932"/>
      <c r="BX122" s="932"/>
      <c r="BY122" s="932"/>
      <c r="BZ122" s="932"/>
      <c r="CA122" s="932">
        <v>21356149</v>
      </c>
      <c r="CB122" s="932"/>
      <c r="CC122" s="932"/>
      <c r="CD122" s="932"/>
      <c r="CE122" s="932"/>
      <c r="CF122" s="933">
        <v>217.2</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182846</v>
      </c>
      <c r="DH122" s="901"/>
      <c r="DI122" s="901"/>
      <c r="DJ122" s="901"/>
      <c r="DK122" s="901"/>
      <c r="DL122" s="901">
        <v>136681</v>
      </c>
      <c r="DM122" s="901"/>
      <c r="DN122" s="901"/>
      <c r="DO122" s="901"/>
      <c r="DP122" s="901"/>
      <c r="DQ122" s="901">
        <v>84142</v>
      </c>
      <c r="DR122" s="901"/>
      <c r="DS122" s="901"/>
      <c r="DT122" s="901"/>
      <c r="DU122" s="901"/>
      <c r="DV122" s="878">
        <v>0.9</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433</v>
      </c>
      <c r="AB123" s="864"/>
      <c r="AC123" s="864"/>
      <c r="AD123" s="864"/>
      <c r="AE123" s="865"/>
      <c r="AF123" s="866" t="s">
        <v>433</v>
      </c>
      <c r="AG123" s="864"/>
      <c r="AH123" s="864"/>
      <c r="AI123" s="864"/>
      <c r="AJ123" s="865"/>
      <c r="AK123" s="866" t="s">
        <v>437</v>
      </c>
      <c r="AL123" s="864"/>
      <c r="AM123" s="864"/>
      <c r="AN123" s="864"/>
      <c r="AO123" s="865"/>
      <c r="AP123" s="911" t="s">
        <v>434</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473</v>
      </c>
      <c r="BP123" s="965"/>
      <c r="BQ123" s="919">
        <v>30478356</v>
      </c>
      <c r="BR123" s="920"/>
      <c r="BS123" s="920"/>
      <c r="BT123" s="920"/>
      <c r="BU123" s="920"/>
      <c r="BV123" s="920">
        <v>29427824</v>
      </c>
      <c r="BW123" s="920"/>
      <c r="BX123" s="920"/>
      <c r="BY123" s="920"/>
      <c r="BZ123" s="920"/>
      <c r="CA123" s="920">
        <v>28503241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453</v>
      </c>
      <c r="AB124" s="864"/>
      <c r="AC124" s="864"/>
      <c r="AD124" s="864"/>
      <c r="AE124" s="865"/>
      <c r="AF124" s="866" t="s">
        <v>387</v>
      </c>
      <c r="AG124" s="864"/>
      <c r="AH124" s="864"/>
      <c r="AI124" s="864"/>
      <c r="AJ124" s="865"/>
      <c r="AK124" s="866" t="s">
        <v>453</v>
      </c>
      <c r="AL124" s="864"/>
      <c r="AM124" s="864"/>
      <c r="AN124" s="864"/>
      <c r="AO124" s="865"/>
      <c r="AP124" s="911" t="s">
        <v>453</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69.2</v>
      </c>
      <c r="BR124" s="918"/>
      <c r="BS124" s="918"/>
      <c r="BT124" s="918"/>
      <c r="BU124" s="918"/>
      <c r="BV124" s="918">
        <v>74.099999999999994</v>
      </c>
      <c r="BW124" s="918"/>
      <c r="BX124" s="918"/>
      <c r="BY124" s="918"/>
      <c r="BZ124" s="918"/>
      <c r="CA124" s="918">
        <v>73.099999999999994</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v>6578292</v>
      </c>
      <c r="DH124" s="847"/>
      <c r="DI124" s="847"/>
      <c r="DJ124" s="847"/>
      <c r="DK124" s="848"/>
      <c r="DL124" s="849">
        <v>6372264</v>
      </c>
      <c r="DM124" s="847"/>
      <c r="DN124" s="847"/>
      <c r="DO124" s="847"/>
      <c r="DP124" s="848"/>
      <c r="DQ124" s="849" t="s">
        <v>387</v>
      </c>
      <c r="DR124" s="847"/>
      <c r="DS124" s="847"/>
      <c r="DT124" s="847"/>
      <c r="DU124" s="848"/>
      <c r="DV124" s="935" t="s">
        <v>437</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387</v>
      </c>
      <c r="AB125" s="864"/>
      <c r="AC125" s="864"/>
      <c r="AD125" s="864"/>
      <c r="AE125" s="865"/>
      <c r="AF125" s="866" t="s">
        <v>437</v>
      </c>
      <c r="AG125" s="864"/>
      <c r="AH125" s="864"/>
      <c r="AI125" s="864"/>
      <c r="AJ125" s="865"/>
      <c r="AK125" s="866" t="s">
        <v>437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437</v>
      </c>
      <c r="DM125" s="929"/>
      <c r="DN125" s="929"/>
      <c r="DO125" s="929"/>
      <c r="DP125" s="929"/>
      <c r="DQ125" s="929" t="s">
        <v>437</v>
      </c>
      <c r="DR125" s="929"/>
      <c r="DS125" s="929"/>
      <c r="DT125" s="929"/>
      <c r="DU125" s="929"/>
      <c r="DV125" s="930" t="s">
        <v>437</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387</v>
      </c>
      <c r="AB126" s="864"/>
      <c r="AC126" s="864"/>
      <c r="AD126" s="864"/>
      <c r="AE126" s="865"/>
      <c r="AF126" s="866" t="s">
        <v>437</v>
      </c>
      <c r="AG126" s="864"/>
      <c r="AH126" s="864"/>
      <c r="AI126" s="864"/>
      <c r="AJ126" s="865"/>
      <c r="AK126" s="866" t="s">
        <v>437</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437</v>
      </c>
      <c r="DH126" s="901"/>
      <c r="DI126" s="901"/>
      <c r="DJ126" s="901"/>
      <c r="DK126" s="901"/>
      <c r="DL126" s="901" t="s">
        <v>437</v>
      </c>
      <c r="DM126" s="901"/>
      <c r="DN126" s="901"/>
      <c r="DO126" s="901"/>
      <c r="DP126" s="901"/>
      <c r="DQ126" s="901" t="s">
        <v>437</v>
      </c>
      <c r="DR126" s="901"/>
      <c r="DS126" s="901"/>
      <c r="DT126" s="901"/>
      <c r="DU126" s="901"/>
      <c r="DV126" s="878" t="s">
        <v>437</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9102</v>
      </c>
      <c r="AB127" s="864"/>
      <c r="AC127" s="864"/>
      <c r="AD127" s="864"/>
      <c r="AE127" s="865"/>
      <c r="AF127" s="866">
        <v>7895</v>
      </c>
      <c r="AG127" s="864"/>
      <c r="AH127" s="864"/>
      <c r="AI127" s="864"/>
      <c r="AJ127" s="865"/>
      <c r="AK127" s="866">
        <v>6679</v>
      </c>
      <c r="AL127" s="864"/>
      <c r="AM127" s="864"/>
      <c r="AN127" s="864"/>
      <c r="AO127" s="865"/>
      <c r="AP127" s="911">
        <v>0.1</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v>287517</v>
      </c>
      <c r="DH127" s="901"/>
      <c r="DI127" s="901"/>
      <c r="DJ127" s="901"/>
      <c r="DK127" s="901"/>
      <c r="DL127" s="901">
        <v>474790</v>
      </c>
      <c r="DM127" s="901"/>
      <c r="DN127" s="901"/>
      <c r="DO127" s="901"/>
      <c r="DP127" s="901"/>
      <c r="DQ127" s="901">
        <v>597359</v>
      </c>
      <c r="DR127" s="901"/>
      <c r="DS127" s="901"/>
      <c r="DT127" s="901"/>
      <c r="DU127" s="901"/>
      <c r="DV127" s="878">
        <v>6.1</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664275</v>
      </c>
      <c r="AB128" s="885"/>
      <c r="AC128" s="885"/>
      <c r="AD128" s="885"/>
      <c r="AE128" s="886"/>
      <c r="AF128" s="887">
        <v>673827</v>
      </c>
      <c r="AG128" s="885"/>
      <c r="AH128" s="885"/>
      <c r="AI128" s="885"/>
      <c r="AJ128" s="886"/>
      <c r="AK128" s="887">
        <v>643106</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488</v>
      </c>
      <c r="BG128" s="871"/>
      <c r="BH128" s="871"/>
      <c r="BI128" s="871"/>
      <c r="BJ128" s="871"/>
      <c r="BK128" s="871"/>
      <c r="BL128" s="894"/>
      <c r="BM128" s="870">
        <v>13.07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488</v>
      </c>
      <c r="DH128" s="875"/>
      <c r="DI128" s="875"/>
      <c r="DJ128" s="875"/>
      <c r="DK128" s="875"/>
      <c r="DL128" s="875" t="s">
        <v>137</v>
      </c>
      <c r="DM128" s="875"/>
      <c r="DN128" s="875"/>
      <c r="DO128" s="875"/>
      <c r="DP128" s="875"/>
      <c r="DQ128" s="875" t="s">
        <v>433</v>
      </c>
      <c r="DR128" s="875"/>
      <c r="DS128" s="875"/>
      <c r="DT128" s="875"/>
      <c r="DU128" s="875"/>
      <c r="DV128" s="876" t="s">
        <v>137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11671170</v>
      </c>
      <c r="AB129" s="864"/>
      <c r="AC129" s="864"/>
      <c r="AD129" s="864"/>
      <c r="AE129" s="865"/>
      <c r="AF129" s="866">
        <v>11612186</v>
      </c>
      <c r="AG129" s="864"/>
      <c r="AH129" s="864"/>
      <c r="AI129" s="864"/>
      <c r="AJ129" s="865"/>
      <c r="AK129" s="866">
        <v>11889896</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453</v>
      </c>
      <c r="BG129" s="854"/>
      <c r="BH129" s="854"/>
      <c r="BI129" s="854"/>
      <c r="BJ129" s="854"/>
      <c r="BK129" s="854"/>
      <c r="BL129" s="855"/>
      <c r="BM129" s="853">
        <v>18.07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1995172</v>
      </c>
      <c r="AB130" s="864"/>
      <c r="AC130" s="864"/>
      <c r="AD130" s="864"/>
      <c r="AE130" s="865"/>
      <c r="AF130" s="866">
        <v>2012649</v>
      </c>
      <c r="AG130" s="864"/>
      <c r="AH130" s="864"/>
      <c r="AI130" s="864"/>
      <c r="AJ130" s="865"/>
      <c r="AK130" s="866">
        <v>2055671</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9675998</v>
      </c>
      <c r="AB131" s="847"/>
      <c r="AC131" s="847"/>
      <c r="AD131" s="847"/>
      <c r="AE131" s="848"/>
      <c r="AF131" s="849">
        <v>9599537</v>
      </c>
      <c r="AG131" s="847"/>
      <c r="AH131" s="847"/>
      <c r="AI131" s="847"/>
      <c r="AJ131" s="848"/>
      <c r="AK131" s="849">
        <v>9834225</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73.099999999999994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9.0806137000000007</v>
      </c>
      <c r="AB132" s="827"/>
      <c r="AC132" s="827"/>
      <c r="AD132" s="827"/>
      <c r="AE132" s="828"/>
      <c r="AF132" s="829">
        <v>9.7168644700000009</v>
      </c>
      <c r="AG132" s="827"/>
      <c r="AH132" s="827"/>
      <c r="AI132" s="827"/>
      <c r="AJ132" s="828"/>
      <c r="AK132" s="829">
        <v>10.28520295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9.1999999999999993</v>
      </c>
      <c r="AB133" s="806"/>
      <c r="AC133" s="806"/>
      <c r="AD133" s="806"/>
      <c r="AE133" s="807"/>
      <c r="AF133" s="805">
        <v>9.3000000000000007</v>
      </c>
      <c r="AG133" s="806"/>
      <c r="AH133" s="806"/>
      <c r="AI133" s="806"/>
      <c r="AJ133" s="807"/>
      <c r="AK133" s="805">
        <v>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eoWMy6gwtEFOFZ64EemgvhVIyAhMGvWJZkDJz/WNjeCOBHDLoQz5GQz8XhyrYaoCaqXG4sL74XRev94jxHs2w==" saltValue="GiBJib2vEM5Wij55Kr+n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QVe4AZtV+J7WoK2M98Ywp6O85LYgvQrUGYg7+4ERkubx4CP8gpdSCALkwp4gkLrMy4F+AtfUbYqjEFDRi8rNQ==" saltValue="bh0D8EsmUKJnWlSuMfgT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RdhFBc+q5kvKOywpYA9btZp/TI8ZVz8CYSqjB30BTj29XrD8IDqta9pRI7vNKYXfpEzgFlhRfvNrqhTnFdlpg==" saltValue="uZgH5bgC9+h9YU3EN6EFk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3477832</v>
      </c>
      <c r="AP9" s="314">
        <v>91033</v>
      </c>
      <c r="AQ9" s="315">
        <v>83474</v>
      </c>
      <c r="AR9" s="316">
        <v>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403373</v>
      </c>
      <c r="AP10" s="317">
        <v>10558</v>
      </c>
      <c r="AQ10" s="318">
        <v>8278</v>
      </c>
      <c r="AR10" s="319">
        <v>27.5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15674</v>
      </c>
      <c r="AP11" s="317">
        <v>410</v>
      </c>
      <c r="AQ11" s="318">
        <v>1520</v>
      </c>
      <c r="AR11" s="319">
        <v>-73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v>13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104354</v>
      </c>
      <c r="AP13" s="317">
        <v>2731</v>
      </c>
      <c r="AQ13" s="318">
        <v>2948</v>
      </c>
      <c r="AR13" s="319">
        <v>-7.4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48614</v>
      </c>
      <c r="AP14" s="317">
        <v>1272</v>
      </c>
      <c r="AQ14" s="318">
        <v>1798</v>
      </c>
      <c r="AR14" s="319">
        <v>-29.3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-352008</v>
      </c>
      <c r="AP15" s="317">
        <v>-9214</v>
      </c>
      <c r="AQ15" s="318">
        <v>-6111</v>
      </c>
      <c r="AR15" s="319">
        <v>50.8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3697839</v>
      </c>
      <c r="AP16" s="317">
        <v>96792</v>
      </c>
      <c r="AQ16" s="318">
        <v>91920</v>
      </c>
      <c r="AR16" s="319">
        <v>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8.48</v>
      </c>
      <c r="AP21" s="331">
        <v>8.52</v>
      </c>
      <c r="AQ21" s="332">
        <v>-0.04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99.5</v>
      </c>
      <c r="AP22" s="336">
        <v>97.5</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3014649</v>
      </c>
      <c r="AP32" s="345">
        <v>78909</v>
      </c>
      <c r="AQ32" s="346">
        <v>52518</v>
      </c>
      <c r="AR32" s="347">
        <v>50.3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v>24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650777</v>
      </c>
      <c r="AP35" s="345">
        <v>17034</v>
      </c>
      <c r="AQ35" s="346">
        <v>18573</v>
      </c>
      <c r="AR35" s="347">
        <v>-8.3000000000000007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38142</v>
      </c>
      <c r="AP36" s="345">
        <v>998</v>
      </c>
      <c r="AQ36" s="346">
        <v>2920</v>
      </c>
      <c r="AR36" s="347">
        <v>-65.8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v>6679</v>
      </c>
      <c r="AP37" s="345">
        <v>175</v>
      </c>
      <c r="AQ37" s="346">
        <v>483</v>
      </c>
      <c r="AR37" s="347">
        <v>-63.8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-643106</v>
      </c>
      <c r="AP39" s="345">
        <v>-16833</v>
      </c>
      <c r="AQ39" s="346">
        <v>-4335</v>
      </c>
      <c r="AR39" s="347">
        <v>288.3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-2055671</v>
      </c>
      <c r="AP40" s="345">
        <v>-53808</v>
      </c>
      <c r="AQ40" s="346">
        <v>-49481</v>
      </c>
      <c r="AR40" s="347">
        <v>8.6999999999999993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1011470</v>
      </c>
      <c r="AP41" s="345">
        <v>26475</v>
      </c>
      <c r="AQ41" s="346">
        <v>20703</v>
      </c>
      <c r="AR41" s="347">
        <v>27.9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2866940</v>
      </c>
      <c r="AN51" s="367">
        <v>70344</v>
      </c>
      <c r="AO51" s="368">
        <v>-41.5</v>
      </c>
      <c r="AP51" s="369">
        <v>65876</v>
      </c>
      <c r="AQ51" s="370">
        <v>-25.1</v>
      </c>
      <c r="AR51" s="371">
        <v>-16.399999999999999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1578075</v>
      </c>
      <c r="AN52" s="375">
        <v>38720</v>
      </c>
      <c r="AO52" s="376">
        <v>56.5</v>
      </c>
      <c r="AP52" s="377">
        <v>36484</v>
      </c>
      <c r="AQ52" s="378">
        <v>-24.3</v>
      </c>
      <c r="AR52" s="379">
        <v>80.8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2498319</v>
      </c>
      <c r="AN53" s="367">
        <v>62130</v>
      </c>
      <c r="AO53" s="368">
        <v>-11.7</v>
      </c>
      <c r="AP53" s="369">
        <v>68468</v>
      </c>
      <c r="AQ53" s="370">
        <v>3.9</v>
      </c>
      <c r="AR53" s="371">
        <v>-15.6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1112058</v>
      </c>
      <c r="AN54" s="375">
        <v>27656</v>
      </c>
      <c r="AO54" s="376">
        <v>-28.6</v>
      </c>
      <c r="AP54" s="377">
        <v>34140</v>
      </c>
      <c r="AQ54" s="378">
        <v>-6.4</v>
      </c>
      <c r="AR54" s="379">
        <v>-22.2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1831650</v>
      </c>
      <c r="AN55" s="367">
        <v>46260</v>
      </c>
      <c r="AO55" s="368">
        <v>-25.5</v>
      </c>
      <c r="AP55" s="369">
        <v>69729</v>
      </c>
      <c r="AQ55" s="370">
        <v>1.8</v>
      </c>
      <c r="AR55" s="371">
        <v>-27.3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1129819</v>
      </c>
      <c r="AN56" s="375">
        <v>28534</v>
      </c>
      <c r="AO56" s="376">
        <v>3.2</v>
      </c>
      <c r="AP56" s="377">
        <v>38908</v>
      </c>
      <c r="AQ56" s="378">
        <v>14</v>
      </c>
      <c r="AR56" s="379">
        <v>-10.8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2576663</v>
      </c>
      <c r="AN57" s="367">
        <v>66072</v>
      </c>
      <c r="AO57" s="368">
        <v>42.8</v>
      </c>
      <c r="AP57" s="369">
        <v>74581</v>
      </c>
      <c r="AQ57" s="370">
        <v>7</v>
      </c>
      <c r="AR57" s="371">
        <v>35.799999999999997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1312471</v>
      </c>
      <c r="AN58" s="375">
        <v>33655</v>
      </c>
      <c r="AO58" s="376">
        <v>17.899999999999999</v>
      </c>
      <c r="AP58" s="377">
        <v>41563</v>
      </c>
      <c r="AQ58" s="378">
        <v>6.8</v>
      </c>
      <c r="AR58" s="379">
        <v>11.1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3409506</v>
      </c>
      <c r="AN59" s="367">
        <v>89245</v>
      </c>
      <c r="AO59" s="368">
        <v>35.1</v>
      </c>
      <c r="AP59" s="369">
        <v>76347</v>
      </c>
      <c r="AQ59" s="370">
        <v>2.4</v>
      </c>
      <c r="AR59" s="371">
        <v>32.700000000000003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1425855</v>
      </c>
      <c r="AN60" s="375">
        <v>37322</v>
      </c>
      <c r="AO60" s="376">
        <v>10.9</v>
      </c>
      <c r="AP60" s="377">
        <v>41762</v>
      </c>
      <c r="AQ60" s="378">
        <v>0.5</v>
      </c>
      <c r="AR60" s="379">
        <v>10.4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2636616</v>
      </c>
      <c r="AN61" s="382">
        <v>66810</v>
      </c>
      <c r="AO61" s="383">
        <v>-0.2</v>
      </c>
      <c r="AP61" s="384">
        <v>71000</v>
      </c>
      <c r="AQ61" s="385">
        <v>-2</v>
      </c>
      <c r="AR61" s="371">
        <v>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1311656</v>
      </c>
      <c r="AN62" s="375">
        <v>33177</v>
      </c>
      <c r="AO62" s="376">
        <v>12</v>
      </c>
      <c r="AP62" s="377">
        <v>38571</v>
      </c>
      <c r="AQ62" s="378">
        <v>-1.9</v>
      </c>
      <c r="AR62" s="379">
        <v>13.9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HHTqcbQy90XV3qSZXDguDFn/la+dmYRTjFvi+6ZuOb2je2ewNCpdNyi/GYkHSt6p/0Hat+eQSnNw01CRxoNKg==" saltValue="+3Rbxl/bJvd4+7rYzlEa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5luxAwpmE6fVQ4rlD3LXEMweSFtIzugpeNiNJeBfsSQC7OtzK2YXKgJGUFSTboWj016+R32hZo/CtVMDcJUaaA==" saltValue="IrvM7HG5bOxq+1HXihAp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j960AlpkIy6sLU660Jckex5R1y6UZ4NQb1O0iZthREU9nbT1EQXhISNTkpKAUwPPA3Ft1hJ8WaCDrg/LcTaORg==" saltValue="9mrze1+3XskeFJMYn+Vw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31.88</v>
      </c>
      <c r="G47" s="12">
        <v>34.619999999999997</v>
      </c>
      <c r="H47" s="12">
        <v>27.1</v>
      </c>
      <c r="I47" s="12">
        <v>23.48</v>
      </c>
      <c r="J47" s="13">
        <v>22.2</v>
      </c>
    </row>
    <row r="48" spans="2:10" ht="57.75" customHeight="1" x14ac:dyDescent="0.15">
      <c r="B48" s="14"/>
      <c r="C48" s="1240" t="s">
        <v>4</v>
      </c>
      <c r="D48" s="1240"/>
      <c r="E48" s="1241"/>
      <c r="F48" s="15">
        <v>3.95</v>
      </c>
      <c r="G48" s="16">
        <v>5.29</v>
      </c>
      <c r="H48" s="16">
        <v>6.03</v>
      </c>
      <c r="I48" s="16">
        <v>6.97</v>
      </c>
      <c r="J48" s="17">
        <v>3.45</v>
      </c>
    </row>
    <row r="49" spans="2:10" ht="57.75" customHeight="1" thickBot="1" x14ac:dyDescent="0.2">
      <c r="B49" s="18"/>
      <c r="C49" s="1242" t="s">
        <v>5</v>
      </c>
      <c r="D49" s="1242"/>
      <c r="E49" s="1243"/>
      <c r="F49" s="19">
        <v>1.21</v>
      </c>
      <c r="G49" s="20">
        <v>1.52</v>
      </c>
      <c r="H49" s="20" t="s">
        <v>558</v>
      </c>
      <c r="I49" s="20" t="s">
        <v>559</v>
      </c>
      <c r="J49" s="21" t="s">
        <v>560</v>
      </c>
    </row>
    <row r="50" spans="2:10" ht="13.5" customHeight="1" x14ac:dyDescent="0.15"/>
  </sheetData>
  <sheetProtection algorithmName="SHA-512" hashValue="0qmAqNKWEfHOkGmxi1cY3zIqyamVM6B5vHT2J+xO3GPVtr1qJa6VJyzHpNp+v0e4G0yh4RzQKFiV2MGvXPxcRg==" saltValue="0N5VMdkcd9FaBJ0ml/+Z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2022-03-09T08:14:06Z</cp:lastPrinted>
  <dcterms:created xsi:type="dcterms:W3CDTF">2022-02-02T06:30:55Z</dcterms:created>
  <dcterms:modified xsi:type="dcterms:W3CDTF">2022-10-02T23:37:00Z</dcterms:modified>
  <cp:category/>
</cp:coreProperties>
</file>