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回答（県ほか）\R5\R6.3.5 令和4年度財政状況資料集の作成及び提出について（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<sst xmlns="http://schemas.openxmlformats.org/spreadsheetml/2006/main" count="1074" uniqueCount="601">
  <si>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</si>
  <si>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</si>
  <si>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</si>
  <si>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</si>
  <si>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</si>
  <si>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</si>
  <si>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</si>
  <si>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</si>
  <si>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</si>
  <si>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</si>
  <si>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</si>
  <si>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</si>
  <si>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</si>
  <si>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</si>
  <si>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</si>
  <si>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</si>
  <si>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</si>
  <si>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</si>
  <si>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</si>
  <si>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</si>
  <si>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</si>
  <si>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</si>
  <si>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</si>
  <si>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</si>
  <si>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</si>
  <si>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</si>
  <si>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</si>
  <si>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</si>
  <si>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</si>
  <si>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</si>
  <si>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</si>
  <si>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</si>
  <si>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</si>
  <si>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</si>
  <si>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</si>
  <si>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</si>
  <si>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</si>
  <si>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</si>
  <si>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</si>
  <si>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</si>
  <si>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</si>
  <si>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</si>
  <si>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</si>
  <si>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</si>
  <si>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</si>
  <si>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</si>
  <si>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</si>
  <si>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</si>
  <si>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</si>
  <si>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</si>
  <si>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</si>
  <si>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</si>
  <si>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</si>
  <si>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</si>
  <si>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</si>
  <si>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</si>
  <si>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</si>
  <si>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</si>
  <si>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</si>
  <si>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</si>
  <si>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</si>
  <si>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</si>
  <si>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</si>
  <si>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</si>
  <si>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</si>
  <si>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</si>
  <si>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</si>
  <si>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</si>
  <si>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</si>
  <si>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</si>
  <si>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</si>
  <si>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</si>
  <si>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</si>
  <si>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</si>
  <si>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</si>
  <si>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</si>
  <si>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</si>
  <si>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</si>
  <si>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</si>
  <si>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</si>
  <si>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</si>
  <si>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</si>
  <si>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</si>
  <si>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</si>
  <si>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</si>
  <si>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</si>
  <si>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</si>
  <si>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</si>
  <si>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</si>
  <si>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</si>
  <si>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</si>
  <si>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</si>
  <si>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</si>
  <si>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</si>
  <si>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</si>
  <si>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</si>
  <si>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</si>
  <si>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</si>
  <si>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</si>
  <si>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</si>
  <si>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</si>
  <si>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</si>
  <si>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</si>
  <si>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</si>
  <si>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</si>
  <si>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</si>
  <si>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</si>
  <si>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</si>
  <si>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</si>
  <si>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</si>
  <si>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</si>
  <si>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</si>
  <si>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</si>
  <si>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</si>
  <si>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</si>
  <si>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</si>
  <si>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</si>
  <si>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</si>
  <si>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</si>
  <si>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</si>
  <si>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</si>
  <si>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</si>
  <si>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</si>
  <si>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</si>
  <si>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</si>
  <si>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</si>
  <si>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</si>
  <si>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</si>
  <si>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</si>
  <si>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</si>
  <si>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</si>
  <si>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</si>
  <si>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</si>
  <si>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</si>
  <si>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</si>
  <si>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</si>
  <si>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</si>
  <si>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</si>
  <si>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</si>
  <si>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</si>
  <si>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</si>
  <si>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</si>
  <si>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</si>
  <si>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</si>
  <si>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</si>
  <si>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</si>
  <si>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</si>
  <si>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</si>
  <si>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</si>
  <si>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</si>
  <si>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</si>
  <si>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</si>
  <si>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</si>
  <si>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</si>
  <si>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</si>
  <si>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</si>
  <si>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</si>
  <si>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</si>
  <si>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</si>
  <si>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</si>
  <si>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</si>
  <si>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</si>
  <si>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</si>
  <si>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</si>
  <si>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</si>
  <si>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</si>
  <si>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</si>
  <si>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</si>
  <si>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</si>
  <si>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</si>
  <si>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</si>
  <si>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</si>
  <si>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</si>
  <si>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</si>
  <si>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</si>
  <si>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</si>
  <si>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</si>
  <si>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</si>
  <si>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</si>
  <si>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</si>
  <si>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</si>
  <si>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</si>
  <si>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</si>
  <si>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</si>
  <si>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</si>
  <si>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</si>
  <si>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</si>
  <si>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</si>
  <si>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</si>
  <si>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</si>
  <si>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</si>
  <si>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</si>
  <si>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</si>
  <si>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</si>
  <si>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</si>
  <si>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</si>
  <si>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</si>
  <si>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</si>
  <si>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</si>
  <si>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</si>
  <si>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</si>
  <si>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</si>
  <si>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</si>
  <si>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</si>
  <si>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</si>
  <si>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</si>
  <si>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</si>
  <si>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</si>
  <si>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</si>
  <si>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</si>
  <si>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</si>
  <si>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</si>
  <si>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</si>
  <si>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</si>
  <si>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</si>
  <si>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</si>
  <si>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</si>
  <si>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</si>
  <si>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</si>
  <si>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</si>
  <si>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</si>
  <si>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</si>
  <si>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</si>
  <si>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</si>
  <si>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</si>
  <si>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</si>
  <si>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</si>
  <si>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</si>
  <si>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</si>
  <si>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</si>
  <si>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</si>
  <si>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</si>
  <si>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</si>
  <si>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</si>
  <si>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</si>
  <si>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</si>
  <si>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</si>
  <si>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</si>
  <si>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</si>
  <si>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</si>
  <si>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</si>
  <si>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</si>
  <si>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</si>
  <si>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</si>
  <si>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</si>
  <si>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</si>
  <si>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</si>
  <si>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</si>
  <si>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</si>
  <si>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</si>
  <si>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</si>
  <si>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</si>
  <si>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</si>
  <si>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</si>
  <si>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</si>
  <si>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</si>
  <si>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</si>
  <si>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</si>
  <si>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</si>
  <si>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</si>
  <si>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</si>
  <si>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</si>
  <si>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</si>
  <si>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</si>
  <si>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</si>
  <si>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</si>
  <si>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</si>
  <si>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</si>
  <si>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</si>
  <si>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</si>
  <si>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</si>
  <si>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</si>
  <si>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</si>
  <si>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</si>
  <si>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</si>
  <si>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</si>
  <si>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</si>
  <si>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</si>
  <si>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</si>
  <si>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</si>
  <si>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</si>
  <si>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</si>
  <si>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</si>
  <si>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</si>
  <si>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</si>
  <si>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</si>
  <si>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</si>
  <si>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</si>
  <si>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</si>
  <si>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</si>
  <si>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</si>
  <si>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</si>
  <si>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</si>
  <si>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</si>
  <si>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</si>
  <si>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</si>
  <si>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</si>
  <si>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</si>
  <si>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</si>
  <si>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</si>
  <si>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</si>
  <si>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</si>
  <si>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</si>
  <si>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</si>
  <si>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</si>
  <si>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</si>
  <si>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</si>
  <si>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</si>
  <si>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</si>
  <si>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</si>
  <si>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</si>
  <si>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</si>
  <si>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</si>
  <si>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</si>
  <si>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</si>
  <si>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</si>
  <si>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</si>
  <si>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</si>
  <si>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</si>
  <si>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</si>
  <si>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</si>
  <si>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</si>
  <si>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</si>
  <si>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</si>
  <si>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</si>
  <si>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</si>
  <si>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</si>
  <si>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</si>
  <si>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</si>
  <si>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</si>
  <si>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</si>
  <si>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</si>
  <si>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</si>
  <si>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</si>
  <si>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</si>
  <si>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</si>
  <si>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</si>
  <si>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</si>
  <si>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</si>
  <si>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</si>
  <si>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</si>
  <si>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</si>
  <si>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</si>
  <si>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</si>
  <si>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</si>
  <si>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</si>
  <si>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</si>
  <si>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</si>
  <si>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</si>
  <si>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</si>
  <si>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</si>
  <si>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</si>
  <si>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</si>
  <si>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</si>
  <si>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</si>
  <si>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</si>
  <si>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</si>
  <si>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</si>
  <si>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</si>
  <si>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</si>
  <si>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</si>
  <si>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</si>
  <si>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</si>
  <si>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</si>
  <si>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</si>
  <si>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</si>
  <si>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</si>
  <si>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</si>
  <si>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</si>
  <si>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</si>
  <si>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</si>
  <si>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</si>
  <si>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</si>
  <si>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</si>
  <si>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</si>
  <si>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</si>
  <si>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</si>
  <si>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</si>
  <si>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</si>
  <si>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</si>
  <si>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</si>
  <si>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</si>
  <si>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</si>
  <si>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</si>
  <si>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</si>
  <si>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</si>
  <si>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</si>
  <si>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</si>
  <si>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</si>
  <si>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</si>
  <si>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</si>
  <si>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</si>
  <si>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</si>
  <si>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</si>
  <si>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</si>
  <si>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</si>
  <si>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</si>
  <si>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</si>
  <si>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</si>
  <si>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</si>
  <si>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</si>
  <si>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</si>
  <si>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</si>
  <si>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</si>
  <si>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</si>
  <si>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</si>
  <si>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</si>
  <si>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</si>
  <si>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</si>
  <si>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</si>
  <si>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</si>
  <si>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</si>
  <si>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</si>
  <si>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</si>
  <si>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</si>
  <si>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</si>
  <si>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</si>
  <si>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</si>
  <si>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</si>
  <si>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</si>
  <si>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</si>
  <si>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</si>
  <si>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</si>
  <si>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</si>
  <si>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</si>
  <si>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</si>
  <si>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</si>
  <si>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</si>
  <si>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</si>
  <si>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</si>
  <si>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</si>
  <si>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</si>
  <si>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</si>
  <si>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</si>
  <si>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</si>
  <si>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</si>
  <si>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</si>
  <si>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</si>
  <si>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</si>
  <si>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</si>
  <si>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</si>
  <si>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</si>
  <si>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</si>
  <si>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</si>
  <si>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</si>
  <si>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</si>
  <si>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</si>
  <si>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</si>
  <si>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</si>
  <si>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</si>
  <si>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</si>
  <si>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</si>
  <si>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</si>
  <si>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</si>
  <si>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</si>
  <si>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</si>
  <si>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</si>
  <si>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</si>
  <si>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</si>
  <si>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</si>
  <si>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</si>
  <si>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</si>
  <si>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</si>
  <si>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</si>
  <si>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</si>
  <si>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</si>
  <si>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</si>
  <si>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</si>
  <si>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</si>
  <si>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</si>
  <si>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</si>
  <si>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</si>
  <si>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</si>
  <si>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</si>
  <si>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</si>
  <si>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</si>
  <si>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</si>
  <si>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</si>
  <si>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</si>
  <si>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</si>
  <si>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</si>
  <si>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</si>
  <si>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</si>
  <si>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</si>
  <si>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</si>
  <si>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</si>
  <si>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</si>
  <si>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</si>
  <si>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</si>
  <si>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</si>
  <si>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</si>
  <si>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</si>
  <si>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</si>
  <si>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</si>
  <si>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</si>
  <si>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</si>
  <si>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</si>
  <si>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</si>
  <si>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</si>
  <si>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</si>
  <si>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</si>
  <si>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</si>
  <si>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</si>
  <si>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</si>
  <si>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</si>
  <si>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</si>
  <si>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</si>
  <si>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</si>
  <si>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</si>
  <si>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</si>
  <si>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</si>
  <si>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</si>
  <si>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</si>
  <si>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</si>
  <si>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</si>
  <si>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</si>
  <si>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</si>
  <si>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</si>
  <si>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</si>
  <si>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</si>
  <si>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</si>
  <si>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</si>
  <si>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</si>
  <si>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</si>
  <si>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</si>
  <si>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</si>
  <si>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</si>
  <si>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</si>
  <si>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</si>
  <si>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</si>
  <si>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</si>
  <si>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</si>
  <si>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</si>
  <si>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</si>
  <si>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</si>
  <si>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</si>
  <si>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</si>
  <si>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</si>
  <si>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</si>
  <si>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</si>
  <si>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</si>
  <si>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</si>
  <si>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</si>
  <si>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</si>
  <si>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</si>
  <si>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</si>
  <si>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</si>
  <si>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</si>
  <si>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</si>
  <si>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</si>
  <si>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</si>
  <si>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</si>
  <si>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</si>
  <si>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</si>
  <si>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</si>
  <si>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</si>
  <si>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</si>
  <si>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</si>
  <si>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</si>
  <si>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</si>
  <si>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</si>
  <si>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</si>
  <si>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</si>
  <si>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</si>
  <si>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</si>
  <si>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</si>
  <si>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</si>
  <si>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</si>
  <si>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9.48</t>
  </si>
  <si>
    <t>▲ 5.95</t>
  </si>
  <si>
    <t>▲ 7.54</t>
  </si>
  <si>
    <t>▲ 6.55</t>
  </si>
  <si>
    <t>病院事業会計</t>
  </si>
  <si>
    <t>水道事業会計</t>
  </si>
  <si>
    <t>一般会計</t>
  </si>
  <si>
    <t>介護保険特別会計</t>
  </si>
  <si>
    <t>下水道事業会計</t>
  </si>
  <si>
    <t>国民健康保険特別会計</t>
  </si>
  <si>
    <t>後期高齢者医療特別会計</t>
  </si>
  <si>
    <t>病院事業債管理特別会計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</si>
  <si>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</si>
  <si>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</si>
  <si>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</si>
  <si>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</si>
  <si>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</si>
  <si>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</si>
  <si>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</si>
  <si>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</si>
  <si>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</si>
  <si>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</si>
  <si>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</si>
  <si>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</si>
  <si>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〇</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</si>
  <si>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</si>
  <si>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</si>
  <si>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</si>
  <si>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公共施設維持整備基金</t>
    <rPh sb="0" eb="2">
      <t>コウキョウ</t>
    </rPh>
    <rPh sb="2" eb="4">
      <t>シセツ</t>
    </rPh>
    <rPh sb="4" eb="6">
      <t>イジ</t>
    </rPh>
    <rPh sb="6" eb="8">
      <t>セイビ</t>
    </rPh>
    <rPh sb="8" eb="10">
      <t>キキン</t>
    </rPh>
    <phoneticPr fontId="5"/>
  </si>
  <si>
    <t>観光・まちづくり基金</t>
    <rPh sb="0" eb="2">
      <t>カンコウ</t>
    </rPh>
    <rPh sb="8" eb="10">
      <t>キキン</t>
    </rPh>
    <phoneticPr fontId="5"/>
  </si>
  <si>
    <t>学校教育施設整備基金</t>
  </si>
  <si>
    <t>地域環境保全基金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</si>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</sst>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39A-47E6-88B5-89A9F34F0C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46260</c:v>
                </c:pt>
                <c:pt idx="1">
                  <c:v>66072</c:v>
                </c:pt>
                <c:pt idx="2">
                  <c:v>89245</c:v>
                </c:pt>
                <c:pt idx="3">
                  <c:v>111512</c:v>
                </c:pt>
                <c:pt idx="4">
                  <c:v>59116</c:v>
                </c:pt>
              </c:numCache>
            </c:numRef>
          </c:val>
          <c:smooth val="0"/>
          <c:extLst>
            <c:ext xmlns:c16="http://schemas.microsoft.com/office/drawing/2014/chart" uri="{C3380CC4-5D6E-409C-BE32-E72D297353CC}">
              <c16:uniqueId val="{00000001-F39A-47E6-88B5-89A9F34F0C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6.03</c:v>
                </c:pt>
                <c:pt idx="1">
                  <c:v>6.97</c:v>
                </c:pt>
                <c:pt idx="2">
                  <c:v>3.45</c:v>
                </c:pt>
                <c:pt idx="3">
                  <c:v>6.32</c:v>
                </c:pt>
                <c:pt idx="4">
                  <c:v>5.03</c:v>
                </c:pt>
              </c:numCache>
            </c:numRef>
          </c:val>
          <c:extLst>
            <c:ext xmlns:c16="http://schemas.microsoft.com/office/drawing/2014/chart" uri="{C3380CC4-5D6E-409C-BE32-E72D297353CC}">
              <c16:uniqueId val="{00000000-378A-4EAA-A7AD-DDE2894EC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27.1</c:v>
                </c:pt>
                <c:pt idx="1">
                  <c:v>23.48</c:v>
                </c:pt>
                <c:pt idx="2">
                  <c:v>22.2</c:v>
                </c:pt>
                <c:pt idx="3">
                  <c:v>21.89</c:v>
                </c:pt>
                <c:pt idx="4">
                  <c:v>21.09</c:v>
                </c:pt>
              </c:numCache>
            </c:numRef>
          </c:val>
          <c:extLst>
            <c:ext xmlns:c16="http://schemas.microsoft.com/office/drawing/2014/chart" uri="{C3380CC4-5D6E-409C-BE32-E72D297353CC}">
              <c16:uniqueId val="{00000001-378A-4EAA-A7AD-DDE2894EC8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-9.48</c:v>
                </c:pt>
                <c:pt idx="1">
                  <c:v>-5.95</c:v>
                </c:pt>
                <c:pt idx="2">
                  <c:v>-7.54</c:v>
                </c:pt>
                <c:pt idx="3">
                  <c:v>1.99</c:v>
                </c:pt>
                <c:pt idx="4">
                  <c:v>-6.55</c:v>
                </c:pt>
              </c:numCache>
            </c:numRef>
          </c:val>
          <c:smooth val="0"/>
          <c:extLst>
            <c:ext xmlns:c16="http://schemas.microsoft.com/office/drawing/2014/chart" uri="{C3380CC4-5D6E-409C-BE32-E72D297353CC}">
              <c16:uniqueId val="{00000002-378A-4EAA-A7AD-DDE2894EC8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0.57999999999999996</c:v>
                </c:pt>
                <c:pt idx="4">
                  <c:v>0</c:v>
                </c:pt>
                <c:pt idx="5">
                  <c:v>0</c:v>
                </c:pt>
                <c:pt idx="6">
                  <c:v>0</c:v>
                </c:pt>
                <c:pt idx="7">
                  <c:v>0</c:v>
                </c:pt>
                <c:pt idx="8">
                  <c:v>0</c:v>
                </c:pt>
                <c:pt idx="9">
                  <c:v>0</c:v>
                </c:pt>
              </c:numCache>
            </c:numRef>
          </c:val>
          <c:extLst>
            <c:ext xmlns:c16="http://schemas.microsoft.com/office/drawing/2014/chart" uri="{C3380CC4-5D6E-409C-BE32-E72D297353CC}">
              <c16:uniqueId val="{00000000-6DE2-437F-B2B7-A61A5607A5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E2-437F-B2B7-A61A5607A58F}"/>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E2-437F-B2B7-A61A5607A5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6DE2-437F-B2B7-A61A5607A58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0.66</c:v>
                </c:pt>
                <c:pt idx="2">
                  <c:v>#N/A</c:v>
                </c:pt>
                <c:pt idx="3">
                  <c:v>0.06</c:v>
                </c:pt>
                <c:pt idx="4">
                  <c:v>#N/A</c:v>
                </c:pt>
                <c:pt idx="5">
                  <c:v>0.72</c:v>
                </c:pt>
                <c:pt idx="6">
                  <c:v>#N/A</c:v>
                </c:pt>
                <c:pt idx="7">
                  <c:v>0.47</c:v>
                </c:pt>
                <c:pt idx="8">
                  <c:v>#N/A</c:v>
                </c:pt>
                <c:pt idx="9">
                  <c:v>0.22</c:v>
                </c:pt>
              </c:numCache>
            </c:numRef>
          </c:val>
          <c:extLst>
            <c:ext xmlns:c16="http://schemas.microsoft.com/office/drawing/2014/chart" uri="{C3380CC4-5D6E-409C-BE32-E72D297353CC}">
              <c16:uniqueId val="{00000004-6DE2-437F-B2B7-A61A5607A58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1.01</c:v>
                </c:pt>
                <c:pt idx="6">
                  <c:v>#N/A</c:v>
                </c:pt>
                <c:pt idx="7">
                  <c:v>0.67</c:v>
                </c:pt>
                <c:pt idx="8">
                  <c:v>#N/A</c:v>
                </c:pt>
                <c:pt idx="9">
                  <c:v>0.96</c:v>
                </c:pt>
              </c:numCache>
            </c:numRef>
          </c:val>
          <c:extLst>
            <c:ext xmlns:c16="http://schemas.microsoft.com/office/drawing/2014/chart" uri="{C3380CC4-5D6E-409C-BE32-E72D297353CC}">
              <c16:uniqueId val="{00000005-6DE2-437F-B2B7-A61A5607A58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0.08</c:v>
                </c:pt>
                <c:pt idx="4">
                  <c:v>#N/A</c:v>
                </c:pt>
                <c:pt idx="5">
                  <c:v>0.14000000000000001</c:v>
                </c:pt>
                <c:pt idx="6">
                  <c:v>#N/A</c:v>
                </c:pt>
                <c:pt idx="7">
                  <c:v>0.73</c:v>
                </c:pt>
                <c:pt idx="8">
                  <c:v>#N/A</c:v>
                </c:pt>
                <c:pt idx="9">
                  <c:v>1.1000000000000001</c:v>
                </c:pt>
              </c:numCache>
            </c:numRef>
          </c:val>
          <c:extLst>
            <c:ext xmlns:c16="http://schemas.microsoft.com/office/drawing/2014/chart" uri="{C3380CC4-5D6E-409C-BE32-E72D297353CC}">
              <c16:uniqueId val="{00000006-6DE2-437F-B2B7-A61A5607A5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6.03</c:v>
                </c:pt>
                <c:pt idx="2">
                  <c:v>#N/A</c:v>
                </c:pt>
                <c:pt idx="3">
                  <c:v>6.96</c:v>
                </c:pt>
                <c:pt idx="4">
                  <c:v>#N/A</c:v>
                </c:pt>
                <c:pt idx="5">
                  <c:v>3.45</c:v>
                </c:pt>
                <c:pt idx="6">
                  <c:v>#N/A</c:v>
                </c:pt>
                <c:pt idx="7">
                  <c:v>6.31</c:v>
                </c:pt>
                <c:pt idx="8">
                  <c:v>#N/A</c:v>
                </c:pt>
                <c:pt idx="9">
                  <c:v>5.0199999999999996</c:v>
                </c:pt>
              </c:numCache>
            </c:numRef>
          </c:val>
          <c:extLst>
            <c:ext xmlns:c16="http://schemas.microsoft.com/office/drawing/2014/chart" uri="{C3380CC4-5D6E-409C-BE32-E72D297353CC}">
              <c16:uniqueId val="{00000007-6DE2-437F-B2B7-A61A5607A5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8.4600000000000009</c:v>
                </c:pt>
                <c:pt idx="2">
                  <c:v>#N/A</c:v>
                </c:pt>
                <c:pt idx="3">
                  <c:v>8.59</c:v>
                </c:pt>
                <c:pt idx="4">
                  <c:v>#N/A</c:v>
                </c:pt>
                <c:pt idx="5">
                  <c:v>8.5299999999999994</c:v>
                </c:pt>
                <c:pt idx="6">
                  <c:v>#N/A</c:v>
                </c:pt>
                <c:pt idx="7">
                  <c:v>8.0299999999999994</c:v>
                </c:pt>
                <c:pt idx="8">
                  <c:v>#N/A</c:v>
                </c:pt>
                <c:pt idx="9">
                  <c:v>6.93</c:v>
                </c:pt>
              </c:numCache>
            </c:numRef>
          </c:val>
          <c:extLst>
            <c:ext xmlns:c16="http://schemas.microsoft.com/office/drawing/2014/chart" uri="{C3380CC4-5D6E-409C-BE32-E72D297353CC}">
              <c16:uniqueId val="{00000008-6DE2-437F-B2B7-A61A5607A5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18.04</c:v>
                </c:pt>
                <c:pt idx="2">
                  <c:v>#N/A</c:v>
                </c:pt>
                <c:pt idx="3">
                  <c:v>18.66</c:v>
                </c:pt>
                <c:pt idx="4">
                  <c:v>#N/A</c:v>
                </c:pt>
                <c:pt idx="5">
                  <c:v>15.71</c:v>
                </c:pt>
                <c:pt idx="6">
                  <c:v>#N/A</c:v>
                </c:pt>
                <c:pt idx="7">
                  <c:v>15.4</c:v>
                </c:pt>
                <c:pt idx="8">
                  <c:v>#N/A</c:v>
                </c:pt>
                <c:pt idx="9">
                  <c:v>16.510000000000002</c:v>
                </c:pt>
              </c:numCache>
            </c:numRef>
          </c:val>
          <c:extLst>
            <c:ext xmlns:c16="http://schemas.microsoft.com/office/drawing/2014/chart" uri="{C3380CC4-5D6E-409C-BE32-E72D297353CC}">
              <c16:uniqueId val="{00000009-6DE2-437F-B2B7-A61A5607A5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2660</c:v>
                </c:pt>
                <c:pt idx="5">
                  <c:v>2687</c:v>
                </c:pt>
                <c:pt idx="8">
                  <c:v>2698</c:v>
                </c:pt>
                <c:pt idx="11">
                  <c:v>2661</c:v>
                </c:pt>
                <c:pt idx="14">
                  <c:v>2637</c:v>
                </c:pt>
              </c:numCache>
            </c:numRef>
          </c:val>
          <c:extLst>
            <c:ext xmlns:c16="http://schemas.microsoft.com/office/drawing/2014/chart" uri="{C3380CC4-5D6E-409C-BE32-E72D297353CC}">
              <c16:uniqueId val="{00000000-34F7-45D5-87F7-00460F0589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F7-45D5-87F7-00460F0589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8</c:v>
                </c:pt>
                <c:pt idx="6">
                  <c:v>7</c:v>
                </c:pt>
                <c:pt idx="9">
                  <c:v>7</c:v>
                </c:pt>
                <c:pt idx="12">
                  <c:v>6</c:v>
                </c:pt>
              </c:numCache>
            </c:numRef>
          </c:val>
          <c:extLst>
            <c:ext xmlns:c16="http://schemas.microsoft.com/office/drawing/2014/chart" uri="{C3380CC4-5D6E-409C-BE32-E72D297353CC}">
              <c16:uniqueId val="{00000002-34F7-45D5-87F7-00460F0589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40</c:v>
                </c:pt>
                <c:pt idx="6">
                  <c:v>38</c:v>
                </c:pt>
                <c:pt idx="9">
                  <c:v>34</c:v>
                </c:pt>
                <c:pt idx="12">
                  <c:v>41</c:v>
                </c:pt>
              </c:numCache>
            </c:numRef>
          </c:val>
          <c:extLst>
            <c:ext xmlns:c16="http://schemas.microsoft.com/office/drawing/2014/chart" uri="{C3380CC4-5D6E-409C-BE32-E72D297353CC}">
              <c16:uniqueId val="{00000003-34F7-45D5-87F7-00460F0589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601</c:v>
                </c:pt>
                <c:pt idx="3">
                  <c:v>638</c:v>
                </c:pt>
                <c:pt idx="6">
                  <c:v>651</c:v>
                </c:pt>
                <c:pt idx="9">
                  <c:v>630</c:v>
                </c:pt>
                <c:pt idx="12">
                  <c:v>554</c:v>
                </c:pt>
              </c:numCache>
            </c:numRef>
          </c:val>
          <c:extLst>
            <c:ext xmlns:c16="http://schemas.microsoft.com/office/drawing/2014/chart" uri="{C3380CC4-5D6E-409C-BE32-E72D297353CC}">
              <c16:uniqueId val="{00000004-34F7-45D5-87F7-00460F0589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F7-45D5-87F7-00460F0589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F7-45D5-87F7-00460F0589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2887</c:v>
                </c:pt>
                <c:pt idx="3">
                  <c:v>2937</c:v>
                </c:pt>
                <c:pt idx="6">
                  <c:v>3015</c:v>
                </c:pt>
                <c:pt idx="9">
                  <c:v>2947</c:v>
                </c:pt>
                <c:pt idx="12">
                  <c:v>2860</c:v>
                </c:pt>
              </c:numCache>
            </c:numRef>
          </c:val>
          <c:extLst>
            <c:ext xmlns:c16="http://schemas.microsoft.com/office/drawing/2014/chart" uri="{C3380CC4-5D6E-409C-BE32-E72D297353CC}">
              <c16:uniqueId val="{00000007-34F7-45D5-87F7-00460F0589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878</c:v>
                </c:pt>
                <c:pt idx="2">
                  <c:v>#N/A</c:v>
                </c:pt>
                <c:pt idx="3">
                  <c:v>#N/A</c:v>
                </c:pt>
                <c:pt idx="4">
                  <c:v>936</c:v>
                </c:pt>
                <c:pt idx="5">
                  <c:v>#N/A</c:v>
                </c:pt>
                <c:pt idx="6">
                  <c:v>#N/A</c:v>
                </c:pt>
                <c:pt idx="7">
                  <c:v>1013</c:v>
                </c:pt>
                <c:pt idx="8">
                  <c:v>#N/A</c:v>
                </c:pt>
                <c:pt idx="9">
                  <c:v>#N/A</c:v>
                </c:pt>
                <c:pt idx="10">
                  <c:v>957</c:v>
                </c:pt>
                <c:pt idx="11">
                  <c:v>#N/A</c:v>
                </c:pt>
                <c:pt idx="12">
                  <c:v>#N/A</c:v>
                </c:pt>
                <c:pt idx="13">
                  <c:v>824</c:v>
                </c:pt>
                <c:pt idx="14">
                  <c:v>#N/A</c:v>
                </c:pt>
              </c:numCache>
            </c:numRef>
          </c:val>
          <c:smooth val="0"/>
          <c:extLst>
            <c:ext xmlns:c16="http://schemas.microsoft.com/office/drawing/2014/chart" uri="{C3380CC4-5D6E-409C-BE32-E72D297353CC}">
              <c16:uniqueId val="{00000008-34F7-45D5-87F7-00460F0589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22015</c:v>
                </c:pt>
                <c:pt idx="5">
                  <c:v>21717</c:v>
                </c:pt>
                <c:pt idx="8">
                  <c:v>21356</c:v>
                </c:pt>
                <c:pt idx="11">
                  <c:v>21632</c:v>
                </c:pt>
                <c:pt idx="14">
                  <c:v>21457</c:v>
                </c:pt>
              </c:numCache>
            </c:numRef>
          </c:val>
          <c:extLst>
            <c:ext xmlns:c16="http://schemas.microsoft.com/office/drawing/2014/chart" uri="{C3380CC4-5D6E-409C-BE32-E72D297353CC}">
              <c16:uniqueId val="{00000000-9AA8-489D-9931-0C1C739702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4088</c:v>
                </c:pt>
                <c:pt idx="5">
                  <c:v>3910</c:v>
                </c:pt>
                <c:pt idx="8">
                  <c:v>3357</c:v>
                </c:pt>
                <c:pt idx="11">
                  <c:v>2948</c:v>
                </c:pt>
                <c:pt idx="14">
                  <c:v>3120</c:v>
                </c:pt>
              </c:numCache>
            </c:numRef>
          </c:val>
          <c:extLst>
            <c:ext xmlns:c16="http://schemas.microsoft.com/office/drawing/2014/chart" uri="{C3380CC4-5D6E-409C-BE32-E72D297353CC}">
              <c16:uniqueId val="{00000001-9AA8-489D-9931-0C1C739702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4375</c:v>
                </c:pt>
                <c:pt idx="5">
                  <c:v>3801</c:v>
                </c:pt>
                <c:pt idx="8">
                  <c:v>3790</c:v>
                </c:pt>
                <c:pt idx="11">
                  <c:v>4112</c:v>
                </c:pt>
                <c:pt idx="14">
                  <c:v>3964</c:v>
                </c:pt>
              </c:numCache>
            </c:numRef>
          </c:val>
          <c:extLst>
            <c:ext xmlns:c16="http://schemas.microsoft.com/office/drawing/2014/chart" uri="{C3380CC4-5D6E-409C-BE32-E72D297353CC}">
              <c16:uniqueId val="{00000002-9AA8-489D-9931-0C1C739702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A8-489D-9931-0C1C739702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A8-489D-9931-0C1C739702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288</c:v>
                </c:pt>
                <c:pt idx="3">
                  <c:v>475</c:v>
                </c:pt>
                <c:pt idx="6">
                  <c:v>597</c:v>
                </c:pt>
                <c:pt idx="9">
                  <c:v>495</c:v>
                </c:pt>
                <c:pt idx="12">
                  <c:v>504</c:v>
                </c:pt>
              </c:numCache>
            </c:numRef>
          </c:val>
          <c:extLst>
            <c:ext xmlns:c16="http://schemas.microsoft.com/office/drawing/2014/chart" uri="{C3380CC4-5D6E-409C-BE32-E72D297353CC}">
              <c16:uniqueId val="{00000005-9AA8-489D-9931-0C1C739702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3819</c:v>
                </c:pt>
                <c:pt idx="3">
                  <c:v>3793</c:v>
                </c:pt>
                <c:pt idx="6">
                  <c:v>3659</c:v>
                </c:pt>
                <c:pt idx="9">
                  <c:v>3618</c:v>
                </c:pt>
                <c:pt idx="12">
                  <c:v>3566</c:v>
                </c:pt>
              </c:numCache>
            </c:numRef>
          </c:val>
          <c:extLst>
            <c:ext xmlns:c16="http://schemas.microsoft.com/office/drawing/2014/chart" uri="{C3380CC4-5D6E-409C-BE32-E72D297353CC}">
              <c16:uniqueId val="{00000006-9AA8-489D-9931-0C1C739702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132</c:v>
                </c:pt>
                <c:pt idx="6">
                  <c:v>109</c:v>
                </c:pt>
                <c:pt idx="9">
                  <c:v>126</c:v>
                </c:pt>
                <c:pt idx="12">
                  <c:v>103</c:v>
                </c:pt>
              </c:numCache>
            </c:numRef>
          </c:val>
          <c:extLst>
            <c:ext xmlns:c16="http://schemas.microsoft.com/office/drawing/2014/chart" uri="{C3380CC4-5D6E-409C-BE32-E72D297353CC}">
              <c16:uniqueId val="{00000007-9AA8-489D-9931-0C1C739702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7151</c:v>
                </c:pt>
                <c:pt idx="3">
                  <c:v>6838</c:v>
                </c:pt>
                <c:pt idx="6">
                  <c:v>6301</c:v>
                </c:pt>
                <c:pt idx="9">
                  <c:v>5766</c:v>
                </c:pt>
                <c:pt idx="12">
                  <c:v>5232</c:v>
                </c:pt>
              </c:numCache>
            </c:numRef>
          </c:val>
          <c:extLst>
            <c:ext xmlns:c16="http://schemas.microsoft.com/office/drawing/2014/chart" uri="{C3380CC4-5D6E-409C-BE32-E72D297353CC}">
              <c16:uniqueId val="{00000008-9AA8-489D-9931-0C1C739702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A8-489D-9931-0C1C739702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25762</c:v>
                </c:pt>
                <c:pt idx="3">
                  <c:v>25311</c:v>
                </c:pt>
                <c:pt idx="6">
                  <c:v>25026</c:v>
                </c:pt>
                <c:pt idx="9">
                  <c:v>25525</c:v>
                </c:pt>
                <c:pt idx="12">
                  <c:v>24265</c:v>
                </c:pt>
              </c:numCache>
            </c:numRef>
          </c:val>
          <c:extLst>
            <c:ext xmlns:c16="http://schemas.microsoft.com/office/drawing/2014/chart" uri="{C3380CC4-5D6E-409C-BE32-E72D297353CC}">
              <c16:uniqueId val="{0000000A-9AA8-489D-9931-0C1C739702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6696</c:v>
                </c:pt>
                <c:pt idx="2">
                  <c:v>#N/A</c:v>
                </c:pt>
                <c:pt idx="3">
                  <c:v>#N/A</c:v>
                </c:pt>
                <c:pt idx="4">
                  <c:v>7121</c:v>
                </c:pt>
                <c:pt idx="5">
                  <c:v>#N/A</c:v>
                </c:pt>
                <c:pt idx="6">
                  <c:v>#N/A</c:v>
                </c:pt>
                <c:pt idx="7">
                  <c:v>7190</c:v>
                </c:pt>
                <c:pt idx="8">
                  <c:v>#N/A</c:v>
                </c:pt>
                <c:pt idx="9">
                  <c:v>#N/A</c:v>
                </c:pt>
                <c:pt idx="10">
                  <c:v>6839</c:v>
                </c:pt>
                <c:pt idx="11">
                  <c:v>#N/A</c:v>
                </c:pt>
                <c:pt idx="12">
                  <c:v>#N/A</c:v>
                </c:pt>
                <c:pt idx="13">
                  <c:v>5128</c:v>
                </c:pt>
                <c:pt idx="14">
                  <c:v>#N/A</c:v>
                </c:pt>
              </c:numCache>
            </c:numRef>
          </c:val>
          <c:smooth val="0"/>
          <c:extLst>
            <c:ext xmlns:c16="http://schemas.microsoft.com/office/drawing/2014/chart" uri="{C3380CC4-5D6E-409C-BE32-E72D297353CC}">
              <c16:uniqueId val="{0000000B-9AA8-489D-9931-0C1C739702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2639</c:v>
                </c:pt>
                <c:pt idx="1">
                  <c:v>2721</c:v>
                </c:pt>
                <c:pt idx="2">
                  <c:v>2522</c:v>
                </c:pt>
              </c:numCache>
            </c:numRef>
          </c:val>
          <c:extLst>
            <c:ext xmlns:c16="http://schemas.microsoft.com/office/drawing/2014/chart" uri="{C3380CC4-5D6E-409C-BE32-E72D297353CC}">
              <c16:uniqueId val="{00000000-46AC-4ABD-9E87-5C0519F4A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180</c:v>
                </c:pt>
                <c:pt idx="2">
                  <c:v>180</c:v>
                </c:pt>
              </c:numCache>
            </c:numRef>
          </c:val>
          <c:extLst>
            <c:ext xmlns:c16="http://schemas.microsoft.com/office/drawing/2014/chart" uri="{C3380CC4-5D6E-409C-BE32-E72D297353CC}">
              <c16:uniqueId val="{00000001-46AC-4ABD-9E87-5C0519F4A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c:v>
                </c:pt>
                <c:pt idx="1">
                  <c:v>417</c:v>
                </c:pt>
                <c:pt idx="2">
                  <c:v>424</c:v>
                </c:pt>
              </c:numCache>
            </c:numRef>
          </c:val>
          <c:extLst>
            <c:ext xmlns:c16="http://schemas.microsoft.com/office/drawing/2014/chart" uri="{C3380CC4-5D6E-409C-BE32-E72D297353CC}">
              <c16:uniqueId val="{00000002-46AC-4ABD-9E87-5C0519F4A6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前年度と比較すると、元利償還金が８７百万円減少したこと等により実質公債費比率の分子は減少した。</a:t>
          </a:r>
        </a:p>
        <a:p>
          <a:r>
            <a:rPr kumimoji="1" lang="ja-JP" altLang="en-US" sz="1400">
              <a:latin typeface="ＭＳ ゴシック" pitchFamily="49" charset="-128"/>
              <a:ea typeface="ＭＳ ゴシック" pitchFamily="49" charset="-128"/>
            </a:rPr>
            <a:t>　今後、大型事業の実施に伴い元利償還金の増加が見込まれるため、普通建設事業費の抑制、公的資金の活用による金利負担の軽減、有利な財源確保など、比率の上昇を抑制していく。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額は１，８６０百万円減少し、将来負担比率の分子は１，７１１百万円減少している。要因としては、一般会計等に係る地方債の現在高が１，２６０百万円減少したことなどがあげられる。</a:t>
          </a:r>
        </a:p>
        <a:p>
          <a:r>
            <a:rPr kumimoji="1" lang="ja-JP" altLang="en-US" sz="1400">
              <a:latin typeface="ＭＳ ゴシック" pitchFamily="49" charset="-128"/>
              <a:ea typeface="ＭＳ ゴシック" pitchFamily="49" charset="-128"/>
            </a:rPr>
            <a:t>　今後、大型事業の実施に伴い地方債残高の増加が見込まれることから、普通建設事業費の抑制など行財政改革を進め、財政の健全化に努める。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の主な要因としては、財政調整基金残高が約２億円減少したことである。令和３年度決算剰余金から４億円を積み立てたが、光熱水費、施設管理費等の増加、普通交付税・臨時財政対策債の減少等により６億円を取り崩したため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財政調整基金は県内市町と比較して残高が少ないため、積立ができるよう財政の健全化を図り、突発的な災害や大型事業への備えとする。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引き続き既存事業の見直しと効率化を図り、自主財源の確保に努める。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公共施設の維持整備経費について年度間の費用の平準化を目的とする。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　各施設や目的に応じて活用する。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　財産売払収入で得た３８２万８千円を学校教育施設整備に活用するため積み立てたことにより増加した。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観光にかかる事業を行うため６００万円を取り崩したことにより減少した。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公共施設の整備・維持修繕を行うため積立、活用を行う。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令和元年度より積立を開始し、森林整備及びその促進のために活用する。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令和３年度決算剰余金から４億円を積み立てたが、光熱水費、施設管理費等の増加、普通交付税・臨時財政対策債の減少等により６億円を取り崩したため減少となった。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県内市町と比較して残高が少ないため、積立ができるよう財政の健全化を図り、突発的な災害や大型事業への備えとする。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36,563
35,924
195.75
22,652,618
21,738,146
601,111
11,954,451
22,857,864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前年度より０．０１ポイント下回り、類似団体平均値を０．１１ポイント下回っている。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引き続き投資的経費等の見直しを実施するとともに、税の徴収率向上対策等、歳入確保に努める。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85725</xdr:rowOff>
    </xdr:to>
    <xdr:cxnSp macro="">
      <xdr:nvCxnSpPr>
        <xdr:cNvPr id="72" name="直線コネクタ 71"/>
        <xdr:cNvCxnSpPr/>
      </xdr:nvCxnSpPr>
      <xdr:spPr>
        <a:xfrm>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普通交付税・臨時財政対策債が大幅に減少したことにより、前年度から５．９ポイント上昇しており、類似団体平均値を５．９ポイント上回っている。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類似団体より高率で推移する根本的な要因として、歳入経常一般財源においては、長引く地価の下落による固定資産税の収入減があげられる。</a:t>
          </a:r>
        </a:p>
        <a:p>
          <a:r>
            <a:rPr kumimoji="1" lang="ja-JP" altLang="en-US" sz="1300">
              <a:latin typeface="ＭＳ Ｐゴシック" panose="020B0600070205080204" pitchFamily="50" charset="-128"/>
              <a:ea typeface="ＭＳ Ｐゴシック" panose="020B0600070205080204" pitchFamily="50" charset="-128"/>
            </a:rPr>
            <a:t>　歳出経常一般財源は、普通建設事業の推進などにより公債費が高く推移していることや、人件費・物件費が以前より増加していることなどによって増加している。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引き続き、行財政改革などを通じて経常経費の削減や新たな歳入確保に努める。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66</xdr:row>
      <xdr:rowOff>2117</xdr:rowOff>
    </xdr:to>
    <xdr:cxnSp macro="">
      <xdr:nvCxnSpPr>
        <xdr:cNvPr id="132" name="直線コネクタ 131"/>
        <xdr:cNvCxnSpPr/>
      </xdr:nvCxnSpPr>
      <xdr:spPr>
        <a:xfrm>
          <a:off x="4114800" y="1084326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66</xdr:row>
      <xdr:rowOff>114723</xdr:rowOff>
    </xdr:to>
    <xdr:cxnSp macro="">
      <xdr:nvCxnSpPr>
        <xdr:cNvPr id="135" name="直線コネクタ 134"/>
        <xdr:cNvCxnSpPr/>
      </xdr:nvCxnSpPr>
      <xdr:spPr>
        <a:xfrm flipV="1">
          <a:off x="3225800" y="1084326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98637</xdr:rowOff>
    </xdr:from>
    <xdr:to>
      <xdr:col>15</xdr:col>
      <xdr:colOff>82550</xdr:colOff>
      <xdr:row>66</xdr:row>
      <xdr:rowOff>114723</xdr:rowOff>
    </xdr:to>
    <xdr:cxnSp macro="">
      <xdr:nvCxnSpPr>
        <xdr:cNvPr id="138" name="直線コネクタ 137"/>
        <xdr:cNvCxnSpPr/>
      </xdr:nvCxnSpPr>
      <xdr:spPr>
        <a:xfrm>
          <a:off x="2336800" y="1141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98637</xdr:rowOff>
    </xdr:to>
    <xdr:cxnSp macro="">
      <xdr:nvCxnSpPr>
        <xdr:cNvPr id="141" name="直線コネクタ 140"/>
        <xdr:cNvCxnSpPr/>
      </xdr:nvCxnSpPr>
      <xdr:spPr>
        <a:xfrm>
          <a:off x="1447800" y="112776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122767</xdr:rowOff>
    </xdr:from>
    <xdr:to>
      <xdr:col>23</xdr:col>
      <xdr:colOff>184150</xdr:colOff>
      <xdr:row>66</xdr:row>
      <xdr:rowOff>52917</xdr:rowOff>
    </xdr:to>
    <xdr:sp macro="" textlink="">
      <xdr:nvSpPr>
        <xdr:cNvPr id="151" name="楕円 150"/>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94844</xdr:rowOff>
    </xdr:from>
    <xdr:ext cx="762000" cy="259045"/>
    <xdr:sp macro="" textlink="">
      <xdr:nvSpPr>
        <xdr:cNvPr id="152"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5" name="楕円 154"/>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6" name="テキスト ボックス 155"/>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47837</xdr:rowOff>
    </xdr:from>
    <xdr:to>
      <xdr:col>11</xdr:col>
      <xdr:colOff>82550</xdr:colOff>
      <xdr:row>66</xdr:row>
      <xdr:rowOff>149437</xdr:rowOff>
    </xdr:to>
    <xdr:sp macro="" textlink="">
      <xdr:nvSpPr>
        <xdr:cNvPr id="157" name="楕円 156"/>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134214</xdr:rowOff>
    </xdr:from>
    <xdr:ext cx="762000" cy="259045"/>
    <xdr:sp macro="" textlink="">
      <xdr:nvSpPr>
        <xdr:cNvPr id="158" name="テキスト ボックス 157"/>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前年度より減少しているが、類似団体平均値を</a:t>
          </a:r>
          <a:r>
            <a:rPr kumimoji="1" lang="en-US" altLang="ja-JP" sz="1300">
              <a:latin typeface="ＭＳ Ｐゴシック" panose="020B0600070205080204" pitchFamily="50" charset="-128"/>
              <a:ea typeface="ＭＳ Ｐゴシック" panose="020B0600070205080204" pitchFamily="50" charset="-128"/>
            </a:rPr>
            <a:t>6,784</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近年増加傾向にある要因としては、新型コロナ対策事業や物価高騰対策事業、政策的事業等、新たな事業を行うための人件費、物件費の増加があげられる。</a:t>
          </a: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退職者と新規採用者のバランスを考えながら人件費の適正化に努めるとともに、行財政改革などを通じて物件費の適正化に努める。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94390</xdr:rowOff>
    </xdr:from>
    <xdr:to>
      <xdr:col>23</xdr:col>
      <xdr:colOff>133350</xdr:colOff>
      <xdr:row>84</xdr:row>
      <xdr:rowOff>109496</xdr:rowOff>
    </xdr:to>
    <xdr:cxnSp macro="">
      <xdr:nvCxnSpPr>
        <xdr:cNvPr id="195" name="直線コネクタ 194"/>
        <xdr:cNvCxnSpPr/>
      </xdr:nvCxnSpPr>
      <xdr:spPr>
        <a:xfrm flipV="1">
          <a:off x="4114800" y="14496190"/>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123216</xdr:rowOff>
    </xdr:from>
    <xdr:to>
      <xdr:col>19</xdr:col>
      <xdr:colOff>133350</xdr:colOff>
      <xdr:row>84</xdr:row>
      <xdr:rowOff>109496</xdr:rowOff>
    </xdr:to>
    <xdr:cxnSp macro="">
      <xdr:nvCxnSpPr>
        <xdr:cNvPr id="198" name="直線コネクタ 197"/>
        <xdr:cNvCxnSpPr/>
      </xdr:nvCxnSpPr>
      <xdr:spPr>
        <a:xfrm>
          <a:off x="3225800" y="14353566"/>
          <a:ext cx="889000" cy="1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112275</xdr:rowOff>
    </xdr:from>
    <xdr:to>
      <xdr:col>15</xdr:col>
      <xdr:colOff>82550</xdr:colOff>
      <xdr:row>83</xdr:row>
      <xdr:rowOff>123216</xdr:rowOff>
    </xdr:to>
    <xdr:cxnSp macro="">
      <xdr:nvCxnSpPr>
        <xdr:cNvPr id="201" name="直線コネクタ 200"/>
        <xdr:cNvCxnSpPr/>
      </xdr:nvCxnSpPr>
      <xdr:spPr>
        <a:xfrm>
          <a:off x="2336800" y="14171175"/>
          <a:ext cx="889000" cy="1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56141</xdr:rowOff>
    </xdr:from>
    <xdr:to>
      <xdr:col>11</xdr:col>
      <xdr:colOff>31750</xdr:colOff>
      <xdr:row>82</xdr:row>
      <xdr:rowOff>112275</xdr:rowOff>
    </xdr:to>
    <xdr:cxnSp macro="">
      <xdr:nvCxnSpPr>
        <xdr:cNvPr id="204" name="直線コネクタ 203"/>
        <xdr:cNvCxnSpPr/>
      </xdr:nvCxnSpPr>
      <xdr:spPr>
        <a:xfrm>
          <a:off x="1447800" y="1411504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43590</xdr:rowOff>
    </xdr:from>
    <xdr:to>
      <xdr:col>23</xdr:col>
      <xdr:colOff>184150</xdr:colOff>
      <xdr:row>84</xdr:row>
      <xdr:rowOff>145190</xdr:rowOff>
    </xdr:to>
    <xdr:sp macro="" textlink="">
      <xdr:nvSpPr>
        <xdr:cNvPr id="214" name="楕円 213"/>
        <xdr:cNvSpPr/>
      </xdr:nvSpPr>
      <xdr:spPr>
        <a:xfrm>
          <a:off x="4902200" y="14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15667</xdr:rowOff>
    </xdr:from>
    <xdr:ext cx="762000" cy="259045"/>
    <xdr:sp macro="" textlink="">
      <xdr:nvSpPr>
        <xdr:cNvPr id="215" name="人件費・物件費等の状況該当値テキスト"/>
        <xdr:cNvSpPr txBox="1"/>
      </xdr:nvSpPr>
      <xdr:spPr>
        <a:xfrm>
          <a:off x="5041900" y="1441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58696</xdr:rowOff>
    </xdr:from>
    <xdr:to>
      <xdr:col>19</xdr:col>
      <xdr:colOff>184150</xdr:colOff>
      <xdr:row>84</xdr:row>
      <xdr:rowOff>160296</xdr:rowOff>
    </xdr:to>
    <xdr:sp macro="" textlink="">
      <xdr:nvSpPr>
        <xdr:cNvPr id="216" name="楕円 215"/>
        <xdr:cNvSpPr/>
      </xdr:nvSpPr>
      <xdr:spPr>
        <a:xfrm>
          <a:off x="4064000" y="14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145073</xdr:rowOff>
    </xdr:from>
    <xdr:ext cx="736600" cy="259045"/>
    <xdr:sp macro="" textlink="">
      <xdr:nvSpPr>
        <xdr:cNvPr id="217" name="テキスト ボックス 216"/>
        <xdr:cNvSpPr txBox="1"/>
      </xdr:nvSpPr>
      <xdr:spPr>
        <a:xfrm>
          <a:off x="3733800" y="145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72416</xdr:rowOff>
    </xdr:from>
    <xdr:to>
      <xdr:col>15</xdr:col>
      <xdr:colOff>133350</xdr:colOff>
      <xdr:row>84</xdr:row>
      <xdr:rowOff>2566</xdr:rowOff>
    </xdr:to>
    <xdr:sp macro="" textlink="">
      <xdr:nvSpPr>
        <xdr:cNvPr id="218" name="楕円 217"/>
        <xdr:cNvSpPr/>
      </xdr:nvSpPr>
      <xdr:spPr>
        <a:xfrm>
          <a:off x="3175000" y="14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158793</xdr:rowOff>
    </xdr:from>
    <xdr:ext cx="762000" cy="259045"/>
    <xdr:sp macro="" textlink="">
      <xdr:nvSpPr>
        <xdr:cNvPr id="219" name="テキスト ボックス 218"/>
        <xdr:cNvSpPr txBox="1"/>
      </xdr:nvSpPr>
      <xdr:spPr>
        <a:xfrm>
          <a:off x="2844800" y="14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61475</xdr:rowOff>
    </xdr:from>
    <xdr:to>
      <xdr:col>11</xdr:col>
      <xdr:colOff>82550</xdr:colOff>
      <xdr:row>82</xdr:row>
      <xdr:rowOff>163075</xdr:rowOff>
    </xdr:to>
    <xdr:sp macro="" textlink="">
      <xdr:nvSpPr>
        <xdr:cNvPr id="220" name="楕円 219"/>
        <xdr:cNvSpPr/>
      </xdr:nvSpPr>
      <xdr:spPr>
        <a:xfrm>
          <a:off x="2286000" y="14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147852</xdr:rowOff>
    </xdr:from>
    <xdr:ext cx="762000" cy="259045"/>
    <xdr:sp macro="" textlink="">
      <xdr:nvSpPr>
        <xdr:cNvPr id="221" name="テキスト ボックス 220"/>
        <xdr:cNvSpPr txBox="1"/>
      </xdr:nvSpPr>
      <xdr:spPr>
        <a:xfrm>
          <a:off x="1955800" y="142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5341</xdr:rowOff>
    </xdr:from>
    <xdr:to>
      <xdr:col>7</xdr:col>
      <xdr:colOff>31750</xdr:colOff>
      <xdr:row>82</xdr:row>
      <xdr:rowOff>106941</xdr:rowOff>
    </xdr:to>
    <xdr:sp macro="" textlink="">
      <xdr:nvSpPr>
        <xdr:cNvPr id="222" name="楕円 221"/>
        <xdr:cNvSpPr/>
      </xdr:nvSpPr>
      <xdr:spPr>
        <a:xfrm>
          <a:off x="1397000" y="14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117118</xdr:rowOff>
    </xdr:from>
    <xdr:ext cx="762000" cy="259045"/>
    <xdr:sp macro="" textlink="">
      <xdr:nvSpPr>
        <xdr:cNvPr id="223" name="テキスト ボックス 222"/>
        <xdr:cNvSpPr txBox="1"/>
      </xdr:nvSpPr>
      <xdr:spPr>
        <a:xfrm>
          <a:off x="1066800" y="138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初任給の取扱いなどの見直しを実施し、若干の指数低下となっているが、当面は類似団体平均値を上回る状況であり、全国市の平均よりもやや高い状況にある。</a:t>
          </a:r>
        </a:p>
        <a:p>
          <a:r>
            <a:rPr kumimoji="1" lang="ja-JP" altLang="en-US" sz="1300">
              <a:latin typeface="ＭＳ Ｐゴシック" panose="020B0600070205080204" pitchFamily="50" charset="-128"/>
              <a:ea typeface="ＭＳ Ｐゴシック" panose="020B0600070205080204" pitchFamily="50" charset="-128"/>
            </a:rPr>
            <a:t>　今後も給与制度の見直しを継続しつつ、人事評価の活用等により、年功序列ではなく、発揮した能力や職責に応じた給与体系を目指し、給与の適正化に努めていく。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86519</xdr:rowOff>
    </xdr:to>
    <xdr:cxnSp macro="">
      <xdr:nvCxnSpPr>
        <xdr:cNvPr id="261" name="直線コネクタ 260"/>
        <xdr:cNvCxnSpPr/>
      </xdr:nvCxnSpPr>
      <xdr:spPr>
        <a:xfrm flipV="1">
          <a:off x="16179800" y="14725650"/>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86519</xdr:rowOff>
    </xdr:from>
    <xdr:to>
      <xdr:col>77</xdr:col>
      <xdr:colOff>44450</xdr:colOff>
      <xdr:row>86</xdr:row>
      <xdr:rowOff>116681</xdr:rowOff>
    </xdr:to>
    <xdr:cxnSp macro="">
      <xdr:nvCxnSpPr>
        <xdr:cNvPr id="264" name="直線コネクタ 263"/>
        <xdr:cNvCxnSpPr/>
      </xdr:nvCxnSpPr>
      <xdr:spPr>
        <a:xfrm flipV="1">
          <a:off x="15290800" y="148312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116681</xdr:rowOff>
    </xdr:from>
    <xdr:to>
      <xdr:col>72</xdr:col>
      <xdr:colOff>203200</xdr:colOff>
      <xdr:row>86</xdr:row>
      <xdr:rowOff>116681</xdr:rowOff>
    </xdr:to>
    <xdr:cxnSp macro="">
      <xdr:nvCxnSpPr>
        <xdr:cNvPr id="267" name="直線コネクタ 266"/>
        <xdr:cNvCxnSpPr/>
      </xdr:nvCxnSpPr>
      <xdr:spPr>
        <a:xfrm>
          <a:off x="14401800" y="14861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116681</xdr:rowOff>
    </xdr:from>
    <xdr:to>
      <xdr:col>68</xdr:col>
      <xdr:colOff>152400</xdr:colOff>
      <xdr:row>86</xdr:row>
      <xdr:rowOff>161925</xdr:rowOff>
    </xdr:to>
    <xdr:cxnSp macro="">
      <xdr:nvCxnSpPr>
        <xdr:cNvPr id="270" name="直線コネクタ 269"/>
        <xdr:cNvCxnSpPr/>
      </xdr:nvCxnSpPr>
      <xdr:spPr>
        <a:xfrm flipV="1">
          <a:off x="13512800" y="1486138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35719</xdr:rowOff>
    </xdr:from>
    <xdr:to>
      <xdr:col>77</xdr:col>
      <xdr:colOff>95250</xdr:colOff>
      <xdr:row>86</xdr:row>
      <xdr:rowOff>137319</xdr:rowOff>
    </xdr:to>
    <xdr:sp macro="" textlink="">
      <xdr:nvSpPr>
        <xdr:cNvPr id="282" name="楕円 281"/>
        <xdr:cNvSpPr/>
      </xdr:nvSpPr>
      <xdr:spPr>
        <a:xfrm>
          <a:off x="16129000" y="147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122096</xdr:rowOff>
    </xdr:from>
    <xdr:ext cx="736600" cy="259045"/>
    <xdr:sp macro="" textlink="">
      <xdr:nvSpPr>
        <xdr:cNvPr id="283" name="テキスト ボックス 282"/>
        <xdr:cNvSpPr txBox="1"/>
      </xdr:nvSpPr>
      <xdr:spPr>
        <a:xfrm>
          <a:off x="15798800" y="1486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65881</xdr:rowOff>
    </xdr:from>
    <xdr:to>
      <xdr:col>73</xdr:col>
      <xdr:colOff>44450</xdr:colOff>
      <xdr:row>86</xdr:row>
      <xdr:rowOff>167481</xdr:rowOff>
    </xdr:to>
    <xdr:sp macro="" textlink="">
      <xdr:nvSpPr>
        <xdr:cNvPr id="284" name="楕円 283"/>
        <xdr:cNvSpPr/>
      </xdr:nvSpPr>
      <xdr:spPr>
        <a:xfrm>
          <a:off x="152400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152258</xdr:rowOff>
    </xdr:from>
    <xdr:ext cx="762000" cy="259045"/>
    <xdr:sp macro="" textlink="">
      <xdr:nvSpPr>
        <xdr:cNvPr id="285" name="テキスト ボックス 284"/>
        <xdr:cNvSpPr txBox="1"/>
      </xdr:nvSpPr>
      <xdr:spPr>
        <a:xfrm>
          <a:off x="14909800" y="1489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65881</xdr:rowOff>
    </xdr:from>
    <xdr:to>
      <xdr:col>68</xdr:col>
      <xdr:colOff>203200</xdr:colOff>
      <xdr:row>86</xdr:row>
      <xdr:rowOff>167481</xdr:rowOff>
    </xdr:to>
    <xdr:sp macro="" textlink="">
      <xdr:nvSpPr>
        <xdr:cNvPr id="286" name="楕円 285"/>
        <xdr:cNvSpPr/>
      </xdr:nvSpPr>
      <xdr:spPr>
        <a:xfrm>
          <a:off x="143510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152258</xdr:rowOff>
    </xdr:from>
    <xdr:ext cx="762000" cy="259045"/>
    <xdr:sp macro="" textlink="">
      <xdr:nvSpPr>
        <xdr:cNvPr id="287" name="テキスト ボックス 286"/>
        <xdr:cNvSpPr txBox="1"/>
      </xdr:nvSpPr>
      <xdr:spPr>
        <a:xfrm>
          <a:off x="14020800" y="1489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8" name="楕円 287"/>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9" name="テキスト ボックス 288"/>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平成１６年度の上下町との合併以降、組織機構の見直し、保育所等の民間委託、指定管理者制度の活用、ＩＴ化による事務の効率化、採用抑制などにより、普通会計の職員数は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％減となっており、類似団体の平均は下回っている。　しかし、令和元年度から防災、新型コロナ対応、地方創生事業の拡充、子育て関連事業の拡充などにより、職員数が増加傾向にある。</a:t>
          </a:r>
        </a:p>
        <a:p>
          <a:r>
            <a:rPr kumimoji="1" lang="ja-JP" altLang="en-US" sz="1300">
              <a:latin typeface="ＭＳ Ｐゴシック" panose="020B0600070205080204" pitchFamily="50" charset="-128"/>
              <a:ea typeface="ＭＳ Ｐゴシック" panose="020B0600070205080204" pitchFamily="50" charset="-128"/>
            </a:rPr>
            <a:t>　今後も行政で行うべき業務に対する職員数は確保しつつ、職員数の適正化に努めていく。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146332</xdr:rowOff>
    </xdr:to>
    <xdr:cxnSp macro="">
      <xdr:nvCxnSpPr>
        <xdr:cNvPr id="324" name="直線コネクタ 323"/>
        <xdr:cNvCxnSpPr/>
      </xdr:nvCxnSpPr>
      <xdr:spPr>
        <a:xfrm>
          <a:off x="16179800" y="10754783"/>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95391</xdr:rowOff>
    </xdr:from>
    <xdr:to>
      <xdr:col>77</xdr:col>
      <xdr:colOff>44450</xdr:colOff>
      <xdr:row>62</xdr:row>
      <xdr:rowOff>124883</xdr:rowOff>
    </xdr:to>
    <xdr:cxnSp macro="">
      <xdr:nvCxnSpPr>
        <xdr:cNvPr id="327" name="直線コネクタ 326"/>
        <xdr:cNvCxnSpPr/>
      </xdr:nvCxnSpPr>
      <xdr:spPr>
        <a:xfrm>
          <a:off x="15290800" y="10725291"/>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59196</xdr:rowOff>
    </xdr:from>
    <xdr:to>
      <xdr:col>72</xdr:col>
      <xdr:colOff>203200</xdr:colOff>
      <xdr:row>62</xdr:row>
      <xdr:rowOff>95391</xdr:rowOff>
    </xdr:to>
    <xdr:cxnSp macro="">
      <xdr:nvCxnSpPr>
        <xdr:cNvPr id="330" name="直線コネクタ 329"/>
        <xdr:cNvCxnSpPr/>
      </xdr:nvCxnSpPr>
      <xdr:spPr>
        <a:xfrm>
          <a:off x="14401800" y="106890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59196</xdr:rowOff>
    </xdr:to>
    <xdr:cxnSp macro="">
      <xdr:nvCxnSpPr>
        <xdr:cNvPr id="333" name="直線コネクタ 332"/>
        <xdr:cNvCxnSpPr/>
      </xdr:nvCxnSpPr>
      <xdr:spPr>
        <a:xfrm>
          <a:off x="13512800" y="10638155"/>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95532</xdr:rowOff>
    </xdr:from>
    <xdr:to>
      <xdr:col>81</xdr:col>
      <xdr:colOff>95250</xdr:colOff>
      <xdr:row>63</xdr:row>
      <xdr:rowOff>25682</xdr:rowOff>
    </xdr:to>
    <xdr:sp macro="" textlink="">
      <xdr:nvSpPr>
        <xdr:cNvPr id="343" name="楕円 342"/>
        <xdr:cNvSpPr/>
      </xdr:nvSpPr>
      <xdr:spPr>
        <a:xfrm>
          <a:off x="169672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112059</xdr:rowOff>
    </xdr:from>
    <xdr:ext cx="762000" cy="259045"/>
    <xdr:sp macro="" textlink="">
      <xdr:nvSpPr>
        <xdr:cNvPr id="344" name="定員管理の状況該当値テキスト"/>
        <xdr:cNvSpPr txBox="1"/>
      </xdr:nvSpPr>
      <xdr:spPr>
        <a:xfrm>
          <a:off x="17106900" y="105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5" name="楕円 344"/>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14410</xdr:rowOff>
    </xdr:from>
    <xdr:ext cx="736600" cy="259045"/>
    <xdr:sp macro="" textlink="">
      <xdr:nvSpPr>
        <xdr:cNvPr id="346" name="テキスト ボックス 345"/>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44591</xdr:rowOff>
    </xdr:from>
    <xdr:to>
      <xdr:col>73</xdr:col>
      <xdr:colOff>44450</xdr:colOff>
      <xdr:row>62</xdr:row>
      <xdr:rowOff>146191</xdr:rowOff>
    </xdr:to>
    <xdr:sp macro="" textlink="">
      <xdr:nvSpPr>
        <xdr:cNvPr id="347" name="楕円 346"/>
        <xdr:cNvSpPr/>
      </xdr:nvSpPr>
      <xdr:spPr>
        <a:xfrm>
          <a:off x="15240000" y="10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156368</xdr:rowOff>
    </xdr:from>
    <xdr:ext cx="762000" cy="259045"/>
    <xdr:sp macro="" textlink="">
      <xdr:nvSpPr>
        <xdr:cNvPr id="348" name="テキスト ボックス 347"/>
        <xdr:cNvSpPr txBox="1"/>
      </xdr:nvSpPr>
      <xdr:spPr>
        <a:xfrm>
          <a:off x="14909800" y="1044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8396</xdr:rowOff>
    </xdr:from>
    <xdr:to>
      <xdr:col>68</xdr:col>
      <xdr:colOff>203200</xdr:colOff>
      <xdr:row>62</xdr:row>
      <xdr:rowOff>109996</xdr:rowOff>
    </xdr:to>
    <xdr:sp macro="" textlink="">
      <xdr:nvSpPr>
        <xdr:cNvPr id="349" name="楕円 348"/>
        <xdr:cNvSpPr/>
      </xdr:nvSpPr>
      <xdr:spPr>
        <a:xfrm>
          <a:off x="143510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120173</xdr:rowOff>
    </xdr:from>
    <xdr:ext cx="762000" cy="259045"/>
    <xdr:sp macro="" textlink="">
      <xdr:nvSpPr>
        <xdr:cNvPr id="350" name="テキスト ボックス 349"/>
        <xdr:cNvSpPr txBox="1"/>
      </xdr:nvSpPr>
      <xdr:spPr>
        <a:xfrm>
          <a:off x="14020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1" name="楕円 350"/>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52" name="テキスト ボックス 351"/>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令和４年度の単年度実質公債費比率は８．３％と、前年度と比較し０．９ポイント改善し、実質公債費比率も前年度より０．５ポイント改善した。</a:t>
          </a:r>
        </a:p>
        <a:p>
          <a:r>
            <a:rPr kumimoji="1" lang="ja-JP" altLang="en-US" sz="1300">
              <a:latin typeface="ＭＳ Ｐゴシック" panose="020B0600070205080204" pitchFamily="50" charset="-128"/>
              <a:ea typeface="ＭＳ Ｐゴシック" panose="020B0600070205080204" pitchFamily="50" charset="-128"/>
            </a:rPr>
            <a:t>　単年度実質公債費比率が改善した主な要因としては、合併特例債などの地方債の償還が進み、元利償還金が減少したことなどがあげられる。</a:t>
          </a:r>
        </a:p>
        <a:p>
          <a:r>
            <a:rPr kumimoji="1" lang="ja-JP" altLang="en-US" sz="1300">
              <a:latin typeface="ＭＳ Ｐゴシック" panose="020B0600070205080204" pitchFamily="50" charset="-128"/>
              <a:ea typeface="ＭＳ Ｐゴシック" panose="020B0600070205080204" pitchFamily="50" charset="-128"/>
            </a:rPr>
            <a:t>　引き続き、地方債発行の抑制に努めるとともに、負担の少ない地方債を活用することで実質公債費比率の上昇を抑制していく。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36891</xdr:rowOff>
    </xdr:to>
    <xdr:cxnSp macro="">
      <xdr:nvCxnSpPr>
        <xdr:cNvPr id="388" name="直線コネクタ 387"/>
        <xdr:cNvCxnSpPr/>
      </xdr:nvCxnSpPr>
      <xdr:spPr>
        <a:xfrm flipV="1">
          <a:off x="16179800" y="71803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36891</xdr:rowOff>
    </xdr:to>
    <xdr:cxnSp macro="">
      <xdr:nvCxnSpPr>
        <xdr:cNvPr id="391" name="直線コネクタ 390"/>
        <xdr:cNvCxnSpPr/>
      </xdr:nvCxnSpPr>
      <xdr:spPr>
        <a:xfrm>
          <a:off x="15290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25400</xdr:rowOff>
    </xdr:to>
    <xdr:cxnSp macro="">
      <xdr:nvCxnSpPr>
        <xdr:cNvPr id="394" name="直線コネクタ 393"/>
        <xdr:cNvCxnSpPr/>
      </xdr:nvCxnSpPr>
      <xdr:spPr>
        <a:xfrm>
          <a:off x="14401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41</xdr:row>
      <xdr:rowOff>162378</xdr:rowOff>
    </xdr:to>
    <xdr:cxnSp macro="">
      <xdr:nvCxnSpPr>
        <xdr:cNvPr id="397" name="直線コネクタ 396"/>
        <xdr:cNvCxnSpPr/>
      </xdr:nvCxnSpPr>
      <xdr:spPr>
        <a:xfrm>
          <a:off x="13512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7" name="楕円 406"/>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8" name="公債費負担の状況該当値テキスト"/>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9" name="楕円 408"/>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10" name="テキスト ボックス 409"/>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1" name="楕円 41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2" name="テキスト ボックス 41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13" name="楕円 412"/>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14" name="テキスト ボックス 413"/>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5" name="楕円 414"/>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6" name="テキスト ボックス 415"/>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将来負担比率は前年度と比較し１４．２ポイント改善したが、類似団体平均値と比較すると３４．２ポイント上回った。</a:t>
          </a:r>
        </a:p>
        <a:p>
          <a:r>
            <a:rPr kumimoji="1" lang="ja-JP" altLang="en-US" sz="1300">
              <a:latin typeface="ＭＳ Ｐゴシック" panose="020B0600070205080204" pitchFamily="50" charset="-128"/>
              <a:ea typeface="ＭＳ Ｐゴシック" panose="020B0600070205080204" pitchFamily="50" charset="-128"/>
            </a:rPr>
            <a:t>　改善した要因は、合併特例債などの地方債の償還が進んだことに加え、公営企業会計の地方債残高も減少したことがあげられる。</a:t>
          </a:r>
        </a:p>
        <a:p>
          <a:r>
            <a:rPr kumimoji="1" lang="ja-JP" altLang="en-US" sz="1300">
              <a:latin typeface="ＭＳ Ｐゴシック" panose="020B0600070205080204" pitchFamily="50" charset="-128"/>
              <a:ea typeface="ＭＳ Ｐゴシック" panose="020B0600070205080204" pitchFamily="50" charset="-128"/>
            </a:rPr>
            <a:t>　今後も有利な財源の確保及び事業実施の適正化を図り、財政の健全化に努める。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129337</xdr:rowOff>
    </xdr:from>
    <xdr:to>
      <xdr:col>81</xdr:col>
      <xdr:colOff>44450</xdr:colOff>
      <xdr:row>16</xdr:row>
      <xdr:rowOff>26416</xdr:rowOff>
    </xdr:to>
    <xdr:cxnSp macro="">
      <xdr:nvCxnSpPr>
        <xdr:cNvPr id="448" name="直線コネクタ 447"/>
        <xdr:cNvCxnSpPr/>
      </xdr:nvCxnSpPr>
      <xdr:spPr>
        <a:xfrm flipV="1">
          <a:off x="16179800" y="2701087"/>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60681</xdr:rowOff>
    </xdr:to>
    <xdr:cxnSp macro="">
      <xdr:nvCxnSpPr>
        <xdr:cNvPr id="451" name="直線コネクタ 450"/>
        <xdr:cNvCxnSpPr/>
      </xdr:nvCxnSpPr>
      <xdr:spPr>
        <a:xfrm flipV="1">
          <a:off x="15290800" y="2769616"/>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60681</xdr:rowOff>
    </xdr:from>
    <xdr:to>
      <xdr:col>72</xdr:col>
      <xdr:colOff>203200</xdr:colOff>
      <xdr:row>16</xdr:row>
      <xdr:rowOff>65507</xdr:rowOff>
    </xdr:to>
    <xdr:cxnSp macro="">
      <xdr:nvCxnSpPr>
        <xdr:cNvPr id="454" name="直線コネクタ 453"/>
        <xdr:cNvCxnSpPr/>
      </xdr:nvCxnSpPr>
      <xdr:spPr>
        <a:xfrm flipV="1">
          <a:off x="14401800" y="280388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41859</xdr:rowOff>
    </xdr:from>
    <xdr:to>
      <xdr:col>68</xdr:col>
      <xdr:colOff>152400</xdr:colOff>
      <xdr:row>16</xdr:row>
      <xdr:rowOff>65507</xdr:rowOff>
    </xdr:to>
    <xdr:cxnSp macro="">
      <xdr:nvCxnSpPr>
        <xdr:cNvPr id="457" name="直線コネクタ 456"/>
        <xdr:cNvCxnSpPr/>
      </xdr:nvCxnSpPr>
      <xdr:spPr>
        <a:xfrm>
          <a:off x="13512800" y="2785059"/>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78537</xdr:rowOff>
    </xdr:from>
    <xdr:to>
      <xdr:col>81</xdr:col>
      <xdr:colOff>95250</xdr:colOff>
      <xdr:row>16</xdr:row>
      <xdr:rowOff>8687</xdr:rowOff>
    </xdr:to>
    <xdr:sp macro="" textlink="">
      <xdr:nvSpPr>
        <xdr:cNvPr id="467" name="楕円 466"/>
        <xdr:cNvSpPr/>
      </xdr:nvSpPr>
      <xdr:spPr>
        <a:xfrm>
          <a:off x="169672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50614</xdr:rowOff>
    </xdr:from>
    <xdr:ext cx="762000" cy="259045"/>
    <xdr:sp macro="" textlink="">
      <xdr:nvSpPr>
        <xdr:cNvPr id="468" name="将来負担の状況該当値テキスト"/>
        <xdr:cNvSpPr txBox="1"/>
      </xdr:nvSpPr>
      <xdr:spPr>
        <a:xfrm>
          <a:off x="17106900" y="26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147066</xdr:rowOff>
    </xdr:from>
    <xdr:to>
      <xdr:col>77</xdr:col>
      <xdr:colOff>95250</xdr:colOff>
      <xdr:row>16</xdr:row>
      <xdr:rowOff>77216</xdr:rowOff>
    </xdr:to>
    <xdr:sp macro="" textlink="">
      <xdr:nvSpPr>
        <xdr:cNvPr id="469" name="楕円 468"/>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61993</xdr:rowOff>
    </xdr:from>
    <xdr:ext cx="736600" cy="259045"/>
    <xdr:sp macro="" textlink="">
      <xdr:nvSpPr>
        <xdr:cNvPr id="470" name="テキスト ボックス 469"/>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9881</xdr:rowOff>
    </xdr:from>
    <xdr:to>
      <xdr:col>73</xdr:col>
      <xdr:colOff>44450</xdr:colOff>
      <xdr:row>16</xdr:row>
      <xdr:rowOff>111481</xdr:rowOff>
    </xdr:to>
    <xdr:sp macro="" textlink="">
      <xdr:nvSpPr>
        <xdr:cNvPr id="471" name="楕円 470"/>
        <xdr:cNvSpPr/>
      </xdr:nvSpPr>
      <xdr:spPr>
        <a:xfrm>
          <a:off x="15240000" y="27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96258</xdr:rowOff>
    </xdr:from>
    <xdr:ext cx="762000" cy="259045"/>
    <xdr:sp macro="" textlink="">
      <xdr:nvSpPr>
        <xdr:cNvPr id="472" name="テキスト ボックス 471"/>
        <xdr:cNvSpPr txBox="1"/>
      </xdr:nvSpPr>
      <xdr:spPr>
        <a:xfrm>
          <a:off x="14909800" y="283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14707</xdr:rowOff>
    </xdr:from>
    <xdr:to>
      <xdr:col>68</xdr:col>
      <xdr:colOff>203200</xdr:colOff>
      <xdr:row>16</xdr:row>
      <xdr:rowOff>116307</xdr:rowOff>
    </xdr:to>
    <xdr:sp macro="" textlink="">
      <xdr:nvSpPr>
        <xdr:cNvPr id="473" name="楕円 472"/>
        <xdr:cNvSpPr/>
      </xdr:nvSpPr>
      <xdr:spPr>
        <a:xfrm>
          <a:off x="143510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101084</xdr:rowOff>
    </xdr:from>
    <xdr:ext cx="762000" cy="259045"/>
    <xdr:sp macro="" textlink="">
      <xdr:nvSpPr>
        <xdr:cNvPr id="474" name="テキスト ボックス 473"/>
        <xdr:cNvSpPr txBox="1"/>
      </xdr:nvSpPr>
      <xdr:spPr>
        <a:xfrm>
          <a:off x="14020800" y="284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162509</xdr:rowOff>
    </xdr:from>
    <xdr:to>
      <xdr:col>64</xdr:col>
      <xdr:colOff>152400</xdr:colOff>
      <xdr:row>16</xdr:row>
      <xdr:rowOff>92659</xdr:rowOff>
    </xdr:to>
    <xdr:sp macro="" textlink="">
      <xdr:nvSpPr>
        <xdr:cNvPr id="475" name="楕円 474"/>
        <xdr:cNvSpPr/>
      </xdr:nvSpPr>
      <xdr:spPr>
        <a:xfrm>
          <a:off x="13462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77436</xdr:rowOff>
    </xdr:from>
    <xdr:ext cx="762000" cy="259045"/>
    <xdr:sp macro="" textlink="">
      <xdr:nvSpPr>
        <xdr:cNvPr id="476" name="テキスト ボックス 475"/>
        <xdr:cNvSpPr txBox="1"/>
      </xdr:nvSpPr>
      <xdr:spPr>
        <a:xfrm>
          <a:off x="13131800" y="28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36,563
35,924
195.75
22,652,618
21,738,146
601,111
11,954,451
22,857,864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前年度から０．９ポイント増加しているが、類似団体より１．６ポイント低い数値となっている。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増加の要因としては、普通交付税・臨時財政対策債の減少等があげられる。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63500</xdr:rowOff>
    </xdr:to>
    <xdr:cxnSp macro="">
      <xdr:nvCxnSpPr>
        <xdr:cNvPr id="66" name="直線コネクタ 65"/>
        <xdr:cNvCxnSpPr/>
      </xdr:nvCxnSpPr>
      <xdr:spPr>
        <a:xfrm>
          <a:off x="3987800" y="612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120650</xdr:rowOff>
    </xdr:from>
    <xdr:to>
      <xdr:col>19</xdr:col>
      <xdr:colOff>187325</xdr:colOff>
      <xdr:row>37</xdr:row>
      <xdr:rowOff>19050</xdr:rowOff>
    </xdr:to>
    <xdr:cxnSp macro="">
      <xdr:nvCxnSpPr>
        <xdr:cNvPr id="69" name="直線コネクタ 68"/>
        <xdr:cNvCxnSpPr/>
      </xdr:nvCxnSpPr>
      <xdr:spPr>
        <a:xfrm flipV="1">
          <a:off x="3098800" y="6121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19050</xdr:rowOff>
    </xdr:to>
    <xdr:cxnSp macro="">
      <xdr:nvCxnSpPr>
        <xdr:cNvPr id="72" name="直線コネクタ 71"/>
        <xdr:cNvCxnSpPr/>
      </xdr:nvCxnSpPr>
      <xdr:spPr>
        <a:xfrm>
          <a:off x="2209800" y="6184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76200</xdr:rowOff>
    </xdr:to>
    <xdr:cxnSp macro="">
      <xdr:nvCxnSpPr>
        <xdr:cNvPr id="75" name="直線コネクタ 74"/>
        <xdr:cNvCxnSpPr/>
      </xdr:nvCxnSpPr>
      <xdr:spPr>
        <a:xfrm flipV="1">
          <a:off x="1320800" y="618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85" name="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前年度から２．１ポイント増加し、類似団体平均値より２．３ポイント高い数値となっている。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増加の要因としては、普通交付税・臨時財政対策債の減少、光熱水費の増加等があげられる。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18</xdr:row>
      <xdr:rowOff>35560</xdr:rowOff>
    </xdr:to>
    <xdr:cxnSp macro="">
      <xdr:nvCxnSpPr>
        <xdr:cNvPr id="127" name="直線コネクタ 126"/>
        <xdr:cNvCxnSpPr/>
      </xdr:nvCxnSpPr>
      <xdr:spPr>
        <a:xfrm>
          <a:off x="15671800" y="29616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115570</xdr:rowOff>
    </xdr:to>
    <xdr:cxnSp macro="">
      <xdr:nvCxnSpPr>
        <xdr:cNvPr id="130" name="直線コネクタ 129"/>
        <xdr:cNvCxnSpPr/>
      </xdr:nvCxnSpPr>
      <xdr:spPr>
        <a:xfrm flipV="1">
          <a:off x="14782800" y="2961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3" name="直線コネクタ 132"/>
        <xdr:cNvCxnSpPr/>
      </xdr:nvCxnSpPr>
      <xdr:spPr>
        <a:xfrm flipV="1">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123190</xdr:rowOff>
    </xdr:to>
    <xdr:cxnSp macro="">
      <xdr:nvCxnSpPr>
        <xdr:cNvPr id="136" name="直線コネクタ 135"/>
        <xdr:cNvCxnSpPr/>
      </xdr:nvCxnSpPr>
      <xdr:spPr>
        <a:xfrm>
          <a:off x="13004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0" name="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前年度から０．４ポイント増加し、類似団体平均値より０．３ポイント高い数値となっている。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増加の要因としては、普通交付税・臨時財政対策債の減少、自立支援給付費の増加等があげられる。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139700</xdr:rowOff>
    </xdr:to>
    <xdr:cxnSp macro="">
      <xdr:nvCxnSpPr>
        <xdr:cNvPr id="188" name="直線コネクタ 187"/>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1" name="直線コネクタ 190"/>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58</xdr:row>
      <xdr:rowOff>63500</xdr:rowOff>
    </xdr:to>
    <xdr:cxnSp macro="">
      <xdr:nvCxnSpPr>
        <xdr:cNvPr id="194" name="直線コネクタ 193"/>
        <xdr:cNvCxnSpPr/>
      </xdr:nvCxnSpPr>
      <xdr:spPr>
        <a:xfrm flipV="1">
          <a:off x="2209800" y="9715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63500</xdr:rowOff>
    </xdr:to>
    <xdr:cxnSp macro="">
      <xdr:nvCxnSpPr>
        <xdr:cNvPr id="197" name="直線コネクタ 196"/>
        <xdr:cNvCxnSpPr/>
      </xdr:nvCxnSpPr>
      <xdr:spPr>
        <a:xfrm>
          <a:off x="1320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前年度から０．８ポイント増加し、類似団体平均値より０．９ポイント高い数値となっている。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増加の要因としては、普通交付税・臨時財政対策債の減少、後期高齢者医療特別会計への繰出金の増加があげられる。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142240</xdr:rowOff>
    </xdr:to>
    <xdr:cxnSp macro="">
      <xdr:nvCxnSpPr>
        <xdr:cNvPr id="249" name="直線コネクタ 248"/>
        <xdr:cNvCxnSpPr/>
      </xdr:nvCxnSpPr>
      <xdr:spPr>
        <a:xfrm>
          <a:off x="15671800" y="968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16510</xdr:rowOff>
    </xdr:to>
    <xdr:cxnSp macro="">
      <xdr:nvCxnSpPr>
        <xdr:cNvPr id="252" name="直線コネクタ 251"/>
        <xdr:cNvCxnSpPr/>
      </xdr:nvCxnSpPr>
      <xdr:spPr>
        <a:xfrm flipV="1">
          <a:off x="14782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59</xdr:row>
      <xdr:rowOff>8890</xdr:rowOff>
    </xdr:to>
    <xdr:cxnSp macro="">
      <xdr:nvCxnSpPr>
        <xdr:cNvPr id="255" name="直線コネクタ 254"/>
        <xdr:cNvCxnSpPr/>
      </xdr:nvCxnSpPr>
      <xdr:spPr>
        <a:xfrm flipV="1">
          <a:off x="13893800" y="97891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8890</xdr:rowOff>
    </xdr:to>
    <xdr:cxnSp macro="">
      <xdr:nvCxnSpPr>
        <xdr:cNvPr id="258" name="直線コネクタ 257"/>
        <xdr:cNvCxnSpPr/>
      </xdr:nvCxnSpPr>
      <xdr:spPr>
        <a:xfrm>
          <a:off x="13004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8" name="楕円 267"/>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9"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1" name="テキスト ボックス 27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7" name="テキスト ボックス 276"/>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前年度から０．５ポイント増加し、類似団体平均値と同じ数値となっている。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増加の要因としては、普通交付税・臨時財政対策債の減少があげられる。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20320</xdr:rowOff>
    </xdr:to>
    <xdr:cxnSp macro="">
      <xdr:nvCxnSpPr>
        <xdr:cNvPr id="309" name="直線コネクタ 308"/>
        <xdr:cNvCxnSpPr/>
      </xdr:nvCxnSpPr>
      <xdr:spPr>
        <a:xfrm>
          <a:off x="15671800" y="6173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xdr:rowOff>
    </xdr:from>
    <xdr:to>
      <xdr:col>78</xdr:col>
      <xdr:colOff>69850</xdr:colOff>
      <xdr:row>36</xdr:row>
      <xdr:rowOff>46990</xdr:rowOff>
    </xdr:to>
    <xdr:cxnSp macro="">
      <xdr:nvCxnSpPr>
        <xdr:cNvPr id="312" name="直線コネクタ 311"/>
        <xdr:cNvCxnSpPr/>
      </xdr:nvCxnSpPr>
      <xdr:spPr>
        <a:xfrm flipV="1">
          <a:off x="14782800" y="6173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36</xdr:row>
      <xdr:rowOff>46990</xdr:rowOff>
    </xdr:to>
    <xdr:cxnSp macro="">
      <xdr:nvCxnSpPr>
        <xdr:cNvPr id="315" name="直線コネクタ 314"/>
        <xdr:cNvCxnSpPr/>
      </xdr:nvCxnSpPr>
      <xdr:spPr>
        <a:xfrm>
          <a:off x="13893800" y="60325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31750</xdr:rowOff>
    </xdr:to>
    <xdr:cxnSp macro="">
      <xdr:nvCxnSpPr>
        <xdr:cNvPr id="318" name="直線コネクタ 317"/>
        <xdr:cNvCxnSpPr/>
      </xdr:nvCxnSpPr>
      <xdr:spPr>
        <a:xfrm>
          <a:off x="13004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28" name="楕円 327"/>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29" name="補助費等該当値テキスト"/>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121920</xdr:rowOff>
    </xdr:from>
    <xdr:to>
      <xdr:col>78</xdr:col>
      <xdr:colOff>120650</xdr:colOff>
      <xdr:row>36</xdr:row>
      <xdr:rowOff>52070</xdr:rowOff>
    </xdr:to>
    <xdr:sp macro="" textlink="">
      <xdr:nvSpPr>
        <xdr:cNvPr id="330" name="楕円 329"/>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31" name="テキスト ボックス 330"/>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167640</xdr:rowOff>
    </xdr:from>
    <xdr:to>
      <xdr:col>74</xdr:col>
      <xdr:colOff>31750</xdr:colOff>
      <xdr:row>36</xdr:row>
      <xdr:rowOff>97790</xdr:rowOff>
    </xdr:to>
    <xdr:sp macro="" textlink="">
      <xdr:nvSpPr>
        <xdr:cNvPr id="332" name="楕円 331"/>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33" name="テキスト ボックス 332"/>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4" name="楕円 333"/>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5" name="テキスト ボックス 334"/>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6" name="楕円 335"/>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7" name="テキスト ボックス 336"/>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前年度から１．２ポイント増加し、類似団体平均値より４．０ポイント高い数値となっている。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増加の要因としては、普通交付税・臨時財政対策債の減少、過疎対策事業債の償還額の増加等があげられる。</a:t>
          </a: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1270</xdr:rowOff>
    </xdr:to>
    <xdr:cxnSp macro="">
      <xdr:nvCxnSpPr>
        <xdr:cNvPr id="367" name="直線コネクタ 366"/>
        <xdr:cNvCxnSpPr/>
      </xdr:nvCxnSpPr>
      <xdr:spPr>
        <a:xfrm>
          <a:off x="3987800" y="13490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79</xdr:row>
      <xdr:rowOff>24130</xdr:rowOff>
    </xdr:to>
    <xdr:cxnSp macro="">
      <xdr:nvCxnSpPr>
        <xdr:cNvPr id="370" name="直線コネクタ 369"/>
        <xdr:cNvCxnSpPr/>
      </xdr:nvCxnSpPr>
      <xdr:spPr>
        <a:xfrm flipV="1">
          <a:off x="3098800" y="134909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79</xdr:row>
      <xdr:rowOff>24130</xdr:rowOff>
    </xdr:to>
    <xdr:cxnSp macro="">
      <xdr:nvCxnSpPr>
        <xdr:cNvPr id="373" name="直線コネクタ 372"/>
        <xdr:cNvCxnSpPr/>
      </xdr:nvCxnSpPr>
      <xdr:spPr>
        <a:xfrm>
          <a:off x="2209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163576</xdr:rowOff>
    </xdr:to>
    <xdr:cxnSp macro="">
      <xdr:nvCxnSpPr>
        <xdr:cNvPr id="376" name="直線コネクタ 375"/>
        <xdr:cNvCxnSpPr/>
      </xdr:nvCxnSpPr>
      <xdr:spPr>
        <a:xfrm>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6" name="楕円 385"/>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7"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88" name="楕円 387"/>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89" name="テキスト ボックス 388"/>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0" name="楕円 389"/>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1" name="テキスト ボックス 390"/>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2" name="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4" name="楕円 393"/>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5" name="テキスト ボックス 39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前年度から４．７ポイント増加し、類似団体平均値より１．９ポイント高い数値となっている。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財政の硬直化を防ぐため、公債費以外の部分について引き続き業務見直しと効率化、自主財源の確保に努める。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92711</xdr:rowOff>
    </xdr:to>
    <xdr:cxnSp macro="">
      <xdr:nvCxnSpPr>
        <xdr:cNvPr id="426" name="直線コネクタ 425"/>
        <xdr:cNvCxnSpPr/>
      </xdr:nvCxnSpPr>
      <xdr:spPr>
        <a:xfrm>
          <a:off x="15671800" y="130794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133858</xdr:rowOff>
    </xdr:to>
    <xdr:cxnSp macro="">
      <xdr:nvCxnSpPr>
        <xdr:cNvPr id="429" name="直線コネクタ 428"/>
        <xdr:cNvCxnSpPr/>
      </xdr:nvCxnSpPr>
      <xdr:spPr>
        <a:xfrm flipV="1">
          <a:off x="14782800" y="130794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156718</xdr:rowOff>
    </xdr:to>
    <xdr:cxnSp macro="">
      <xdr:nvCxnSpPr>
        <xdr:cNvPr id="432" name="直線コネクタ 431"/>
        <xdr:cNvCxnSpPr/>
      </xdr:nvCxnSpPr>
      <xdr:spPr>
        <a:xfrm flipV="1">
          <a:off x="13893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156718</xdr:rowOff>
    </xdr:to>
    <xdr:cxnSp macro="">
      <xdr:nvCxnSpPr>
        <xdr:cNvPr id="435" name="直線コネクタ 434"/>
        <xdr:cNvCxnSpPr/>
      </xdr:nvCxnSpPr>
      <xdr:spPr>
        <a:xfrm>
          <a:off x="13004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5" name="楕円 444"/>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6"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7" name="楕円 446"/>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8" name="テキスト ボックス 447"/>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9" name="楕円 448"/>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0" name="テキスト ボックス 449"/>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1" name="楕円 450"/>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2" name="テキスト ボックス 45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3" name="楕円 452"/>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4" name="テキスト ボックス 45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156823</xdr:rowOff>
    </xdr:from>
    <xdr:to>
      <xdr:col>29</xdr:col>
      <xdr:colOff>127000</xdr:colOff>
      <xdr:row>16</xdr:row>
      <xdr:rowOff>3375</xdr:rowOff>
    </xdr:to>
    <xdr:cxnSp macro="">
      <xdr:nvCxnSpPr>
        <xdr:cNvPr id="54" name="直線コネクタ 53"/>
        <xdr:cNvCxnSpPr/>
      </xdr:nvCxnSpPr>
      <xdr:spPr bwMode="auto">
        <a:xfrm flipV="1">
          <a:off x="5003800" y="2776198"/>
          <a:ext cx="647700" cy="18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141600</xdr:rowOff>
    </xdr:from>
    <xdr:ext cx="762000" cy="259045"/>
    <xdr:sp macro="" textlink="">
      <xdr:nvSpPr>
        <xdr:cNvPr id="55" name="人口1人当たり決算額の推移平均値テキスト130"/>
        <xdr:cNvSpPr txBox="1"/>
      </xdr:nvSpPr>
      <xdr:spPr>
        <a:xfrm>
          <a:off x="5740400" y="2760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3375</xdr:rowOff>
    </xdr:from>
    <xdr:to>
      <xdr:col>26</xdr:col>
      <xdr:colOff>50800</xdr:colOff>
      <xdr:row>16</xdr:row>
      <xdr:rowOff>49009</xdr:rowOff>
    </xdr:to>
    <xdr:cxnSp macro="">
      <xdr:nvCxnSpPr>
        <xdr:cNvPr id="57" name="直線コネクタ 56"/>
        <xdr:cNvCxnSpPr/>
      </xdr:nvCxnSpPr>
      <xdr:spPr bwMode="auto">
        <a:xfrm flipV="1">
          <a:off x="4305300" y="2794200"/>
          <a:ext cx="698500" cy="4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49009</xdr:rowOff>
    </xdr:from>
    <xdr:to>
      <xdr:col>22</xdr:col>
      <xdr:colOff>114300</xdr:colOff>
      <xdr:row>16</xdr:row>
      <xdr:rowOff>147422</xdr:rowOff>
    </xdr:to>
    <xdr:cxnSp macro="">
      <xdr:nvCxnSpPr>
        <xdr:cNvPr id="60" name="直線コネクタ 59"/>
        <xdr:cNvCxnSpPr/>
      </xdr:nvCxnSpPr>
      <xdr:spPr bwMode="auto">
        <a:xfrm flipV="1">
          <a:off x="3606800" y="2839834"/>
          <a:ext cx="698500" cy="9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147422</xdr:rowOff>
    </xdr:from>
    <xdr:to>
      <xdr:col>18</xdr:col>
      <xdr:colOff>177800</xdr:colOff>
      <xdr:row>17</xdr:row>
      <xdr:rowOff>43237</xdr:rowOff>
    </xdr:to>
    <xdr:cxnSp macro="">
      <xdr:nvCxnSpPr>
        <xdr:cNvPr id="63" name="直線コネクタ 62"/>
        <xdr:cNvCxnSpPr/>
      </xdr:nvCxnSpPr>
      <xdr:spPr bwMode="auto">
        <a:xfrm flipV="1">
          <a:off x="2908300" y="2938247"/>
          <a:ext cx="698500" cy="6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106023</xdr:rowOff>
    </xdr:from>
    <xdr:to>
      <xdr:col>29</xdr:col>
      <xdr:colOff>177800</xdr:colOff>
      <xdr:row>16</xdr:row>
      <xdr:rowOff>36173</xdr:rowOff>
    </xdr:to>
    <xdr:sp macro="" textlink="">
      <xdr:nvSpPr>
        <xdr:cNvPr id="73" name="楕円 72"/>
        <xdr:cNvSpPr/>
      </xdr:nvSpPr>
      <xdr:spPr bwMode="auto">
        <a:xfrm>
          <a:off x="5600700" y="272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122550</xdr:rowOff>
    </xdr:from>
    <xdr:ext cx="762000" cy="259045"/>
    <xdr:sp macro="" textlink="">
      <xdr:nvSpPr>
        <xdr:cNvPr id="74" name="人口1人当たり決算額の推移該当値テキスト130"/>
        <xdr:cNvSpPr txBox="1"/>
      </xdr:nvSpPr>
      <xdr:spPr>
        <a:xfrm>
          <a:off x="5740400" y="25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124025</xdr:rowOff>
    </xdr:from>
    <xdr:to>
      <xdr:col>26</xdr:col>
      <xdr:colOff>101600</xdr:colOff>
      <xdr:row>16</xdr:row>
      <xdr:rowOff>54175</xdr:rowOff>
    </xdr:to>
    <xdr:sp macro="" textlink="">
      <xdr:nvSpPr>
        <xdr:cNvPr id="75" name="楕円 74"/>
        <xdr:cNvSpPr/>
      </xdr:nvSpPr>
      <xdr:spPr bwMode="auto">
        <a:xfrm>
          <a:off x="4953000" y="274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64352</xdr:rowOff>
    </xdr:from>
    <xdr:ext cx="736600" cy="259045"/>
    <xdr:sp macro="" textlink="">
      <xdr:nvSpPr>
        <xdr:cNvPr id="76" name="テキスト ボックス 75"/>
        <xdr:cNvSpPr txBox="1"/>
      </xdr:nvSpPr>
      <xdr:spPr>
        <a:xfrm>
          <a:off x="4622800" y="251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169659</xdr:rowOff>
    </xdr:from>
    <xdr:to>
      <xdr:col>22</xdr:col>
      <xdr:colOff>165100</xdr:colOff>
      <xdr:row>16</xdr:row>
      <xdr:rowOff>99809</xdr:rowOff>
    </xdr:to>
    <xdr:sp macro="" textlink="">
      <xdr:nvSpPr>
        <xdr:cNvPr id="77" name="楕円 76"/>
        <xdr:cNvSpPr/>
      </xdr:nvSpPr>
      <xdr:spPr bwMode="auto">
        <a:xfrm>
          <a:off x="42545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109986</xdr:rowOff>
    </xdr:from>
    <xdr:ext cx="762000" cy="259045"/>
    <xdr:sp macro="" textlink="">
      <xdr:nvSpPr>
        <xdr:cNvPr id="78" name="テキスト ボックス 77"/>
        <xdr:cNvSpPr txBox="1"/>
      </xdr:nvSpPr>
      <xdr:spPr>
        <a:xfrm>
          <a:off x="3924300" y="255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96622</xdr:rowOff>
    </xdr:from>
    <xdr:to>
      <xdr:col>19</xdr:col>
      <xdr:colOff>38100</xdr:colOff>
      <xdr:row>17</xdr:row>
      <xdr:rowOff>26772</xdr:rowOff>
    </xdr:to>
    <xdr:sp macro="" textlink="">
      <xdr:nvSpPr>
        <xdr:cNvPr id="79" name="楕円 78"/>
        <xdr:cNvSpPr/>
      </xdr:nvSpPr>
      <xdr:spPr bwMode="auto">
        <a:xfrm>
          <a:off x="3556000" y="288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36949</xdr:rowOff>
    </xdr:from>
    <xdr:ext cx="762000" cy="259045"/>
    <xdr:sp macro="" textlink="">
      <xdr:nvSpPr>
        <xdr:cNvPr id="80" name="テキスト ボックス 79"/>
        <xdr:cNvSpPr txBox="1"/>
      </xdr:nvSpPr>
      <xdr:spPr>
        <a:xfrm>
          <a:off x="3225800" y="26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163887</xdr:rowOff>
    </xdr:from>
    <xdr:to>
      <xdr:col>15</xdr:col>
      <xdr:colOff>101600</xdr:colOff>
      <xdr:row>17</xdr:row>
      <xdr:rowOff>94037</xdr:rowOff>
    </xdr:to>
    <xdr:sp macro="" textlink="">
      <xdr:nvSpPr>
        <xdr:cNvPr id="81" name="楕円 80"/>
        <xdr:cNvSpPr/>
      </xdr:nvSpPr>
      <xdr:spPr bwMode="auto">
        <a:xfrm>
          <a:off x="2857500" y="295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78814</xdr:rowOff>
    </xdr:from>
    <xdr:ext cx="762000" cy="259045"/>
    <xdr:sp macro="" textlink="">
      <xdr:nvSpPr>
        <xdr:cNvPr id="82" name="テキスト ボックス 81"/>
        <xdr:cNvSpPr txBox="1"/>
      </xdr:nvSpPr>
      <xdr:spPr>
        <a:xfrm>
          <a:off x="2527300" y="304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161355</xdr:rowOff>
    </xdr:from>
    <xdr:to>
      <xdr:col>29</xdr:col>
      <xdr:colOff>127000</xdr:colOff>
      <xdr:row>35</xdr:row>
      <xdr:rowOff>264356</xdr:rowOff>
    </xdr:to>
    <xdr:cxnSp macro="">
      <xdr:nvCxnSpPr>
        <xdr:cNvPr id="118" name="直線コネクタ 117"/>
        <xdr:cNvCxnSpPr/>
      </xdr:nvCxnSpPr>
      <xdr:spPr bwMode="auto">
        <a:xfrm>
          <a:off x="5003800" y="6771705"/>
          <a:ext cx="647700" cy="103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135981</xdr:rowOff>
    </xdr:from>
    <xdr:to>
      <xdr:col>26</xdr:col>
      <xdr:colOff>50800</xdr:colOff>
      <xdr:row>35</xdr:row>
      <xdr:rowOff>161355</xdr:rowOff>
    </xdr:to>
    <xdr:cxnSp macro="">
      <xdr:nvCxnSpPr>
        <xdr:cNvPr id="121" name="直線コネクタ 120"/>
        <xdr:cNvCxnSpPr/>
      </xdr:nvCxnSpPr>
      <xdr:spPr bwMode="auto">
        <a:xfrm>
          <a:off x="4305300" y="6746331"/>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135981</xdr:rowOff>
    </xdr:from>
    <xdr:to>
      <xdr:col>22</xdr:col>
      <xdr:colOff>114300</xdr:colOff>
      <xdr:row>35</xdr:row>
      <xdr:rowOff>216905</xdr:rowOff>
    </xdr:to>
    <xdr:cxnSp macro="">
      <xdr:nvCxnSpPr>
        <xdr:cNvPr id="124" name="直線コネクタ 123"/>
        <xdr:cNvCxnSpPr/>
      </xdr:nvCxnSpPr>
      <xdr:spPr bwMode="auto">
        <a:xfrm flipV="1">
          <a:off x="3606800" y="6746331"/>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216905</xdr:rowOff>
    </xdr:from>
    <xdr:to>
      <xdr:col>18</xdr:col>
      <xdr:colOff>177800</xdr:colOff>
      <xdr:row>35</xdr:row>
      <xdr:rowOff>275884</xdr:rowOff>
    </xdr:to>
    <xdr:cxnSp macro="">
      <xdr:nvCxnSpPr>
        <xdr:cNvPr id="127" name="直線コネクタ 126"/>
        <xdr:cNvCxnSpPr/>
      </xdr:nvCxnSpPr>
      <xdr:spPr bwMode="auto">
        <a:xfrm flipV="1">
          <a:off x="2908300" y="6827255"/>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213556</xdr:rowOff>
    </xdr:from>
    <xdr:to>
      <xdr:col>29</xdr:col>
      <xdr:colOff>177800</xdr:colOff>
      <xdr:row>35</xdr:row>
      <xdr:rowOff>315156</xdr:rowOff>
    </xdr:to>
    <xdr:sp macro="" textlink="">
      <xdr:nvSpPr>
        <xdr:cNvPr id="137" name="楕円 136"/>
        <xdr:cNvSpPr/>
      </xdr:nvSpPr>
      <xdr:spPr bwMode="auto">
        <a:xfrm>
          <a:off x="5600700" y="6823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185633</xdr:rowOff>
    </xdr:from>
    <xdr:ext cx="762000" cy="259045"/>
    <xdr:sp macro="" textlink="">
      <xdr:nvSpPr>
        <xdr:cNvPr id="138" name="人口1人当たり決算額の推移該当値テキスト445"/>
        <xdr:cNvSpPr txBox="1"/>
      </xdr:nvSpPr>
      <xdr:spPr>
        <a:xfrm>
          <a:off x="57404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110555</xdr:rowOff>
    </xdr:from>
    <xdr:to>
      <xdr:col>26</xdr:col>
      <xdr:colOff>101600</xdr:colOff>
      <xdr:row>35</xdr:row>
      <xdr:rowOff>212155</xdr:rowOff>
    </xdr:to>
    <xdr:sp macro="" textlink="">
      <xdr:nvSpPr>
        <xdr:cNvPr id="139" name="楕円 138"/>
        <xdr:cNvSpPr/>
      </xdr:nvSpPr>
      <xdr:spPr bwMode="auto">
        <a:xfrm>
          <a:off x="4953000" y="672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222332</xdr:rowOff>
    </xdr:from>
    <xdr:ext cx="736600" cy="259045"/>
    <xdr:sp macro="" textlink="">
      <xdr:nvSpPr>
        <xdr:cNvPr id="140" name="テキスト ボックス 139"/>
        <xdr:cNvSpPr txBox="1"/>
      </xdr:nvSpPr>
      <xdr:spPr>
        <a:xfrm>
          <a:off x="4622800" y="648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85181</xdr:rowOff>
    </xdr:from>
    <xdr:to>
      <xdr:col>22</xdr:col>
      <xdr:colOff>165100</xdr:colOff>
      <xdr:row>35</xdr:row>
      <xdr:rowOff>186781</xdr:rowOff>
    </xdr:to>
    <xdr:sp macro="" textlink="">
      <xdr:nvSpPr>
        <xdr:cNvPr id="141" name="楕円 140"/>
        <xdr:cNvSpPr/>
      </xdr:nvSpPr>
      <xdr:spPr bwMode="auto">
        <a:xfrm>
          <a:off x="4254500" y="669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196958</xdr:rowOff>
    </xdr:from>
    <xdr:ext cx="762000" cy="259045"/>
    <xdr:sp macro="" textlink="">
      <xdr:nvSpPr>
        <xdr:cNvPr id="142" name="テキスト ボックス 141"/>
        <xdr:cNvSpPr txBox="1"/>
      </xdr:nvSpPr>
      <xdr:spPr>
        <a:xfrm>
          <a:off x="3924300" y="646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166105</xdr:rowOff>
    </xdr:from>
    <xdr:to>
      <xdr:col>19</xdr:col>
      <xdr:colOff>38100</xdr:colOff>
      <xdr:row>35</xdr:row>
      <xdr:rowOff>267705</xdr:rowOff>
    </xdr:to>
    <xdr:sp macro="" textlink="">
      <xdr:nvSpPr>
        <xdr:cNvPr id="143" name="楕円 142"/>
        <xdr:cNvSpPr/>
      </xdr:nvSpPr>
      <xdr:spPr bwMode="auto">
        <a:xfrm>
          <a:off x="3556000" y="67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277882</xdr:rowOff>
    </xdr:from>
    <xdr:ext cx="762000" cy="259045"/>
    <xdr:sp macro="" textlink="">
      <xdr:nvSpPr>
        <xdr:cNvPr id="144" name="テキスト ボックス 143"/>
        <xdr:cNvSpPr txBox="1"/>
      </xdr:nvSpPr>
      <xdr:spPr>
        <a:xfrm>
          <a:off x="3225800" y="65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225084</xdr:rowOff>
    </xdr:from>
    <xdr:to>
      <xdr:col>15</xdr:col>
      <xdr:colOff>101600</xdr:colOff>
      <xdr:row>35</xdr:row>
      <xdr:rowOff>326684</xdr:rowOff>
    </xdr:to>
    <xdr:sp macro="" textlink="">
      <xdr:nvSpPr>
        <xdr:cNvPr id="145" name="楕円 144"/>
        <xdr:cNvSpPr/>
      </xdr:nvSpPr>
      <xdr:spPr bwMode="auto">
        <a:xfrm>
          <a:off x="2857500" y="6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336861</xdr:rowOff>
    </xdr:from>
    <xdr:ext cx="762000" cy="259045"/>
    <xdr:sp macro="" textlink="">
      <xdr:nvSpPr>
        <xdr:cNvPr id="146" name="テキスト ボックス 145"/>
        <xdr:cNvSpPr txBox="1"/>
      </xdr:nvSpPr>
      <xdr:spPr>
        <a:xfrm>
          <a:off x="2527300" y="6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36,563
35,924
195.75
22,652,618
21,738,146
601,111
11,954,451
22,857,864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93702</xdr:rowOff>
    </xdr:from>
    <xdr:to>
      <xdr:col>24</xdr:col>
      <xdr:colOff>63500</xdr:colOff>
      <xdr:row>34</xdr:row>
      <xdr:rowOff>105688</xdr:rowOff>
    </xdr:to>
    <xdr:cxnSp macro="">
      <xdr:nvCxnSpPr>
        <xdr:cNvPr id="63" name="直線コネクタ 62"/>
        <xdr:cNvCxnSpPr/>
      </xdr:nvCxnSpPr>
      <xdr:spPr>
        <a:xfrm flipV="1">
          <a:off x="3797300" y="5923002"/>
          <a:ext cx="8382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105688</xdr:rowOff>
    </xdr:from>
    <xdr:to>
      <xdr:col>19</xdr:col>
      <xdr:colOff>177800</xdr:colOff>
      <xdr:row>34</xdr:row>
      <xdr:rowOff>122832</xdr:rowOff>
    </xdr:to>
    <xdr:cxnSp macro="">
      <xdr:nvCxnSpPr>
        <xdr:cNvPr id="66" name="直線コネクタ 65"/>
        <xdr:cNvCxnSpPr/>
      </xdr:nvCxnSpPr>
      <xdr:spPr>
        <a:xfrm flipV="1">
          <a:off x="2908300" y="59349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122832</xdr:rowOff>
    </xdr:from>
    <xdr:to>
      <xdr:col>15</xdr:col>
      <xdr:colOff>50800</xdr:colOff>
      <xdr:row>35</xdr:row>
      <xdr:rowOff>165467</xdr:rowOff>
    </xdr:to>
    <xdr:cxnSp macro="">
      <xdr:nvCxnSpPr>
        <xdr:cNvPr id="69" name="直線コネクタ 68"/>
        <xdr:cNvCxnSpPr/>
      </xdr:nvCxnSpPr>
      <xdr:spPr>
        <a:xfrm flipV="1">
          <a:off x="2019300" y="5952132"/>
          <a:ext cx="889000" cy="2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165467</xdr:rowOff>
    </xdr:from>
    <xdr:to>
      <xdr:col>10</xdr:col>
      <xdr:colOff>114300</xdr:colOff>
      <xdr:row>36</xdr:row>
      <xdr:rowOff>29139</xdr:rowOff>
    </xdr:to>
    <xdr:cxnSp macro="">
      <xdr:nvCxnSpPr>
        <xdr:cNvPr id="72" name="直線コネクタ 71"/>
        <xdr:cNvCxnSpPr/>
      </xdr:nvCxnSpPr>
      <xdr:spPr>
        <a:xfrm flipV="1">
          <a:off x="1130300" y="616621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42902</xdr:rowOff>
    </xdr:from>
    <xdr:to>
      <xdr:col>24</xdr:col>
      <xdr:colOff>114300</xdr:colOff>
      <xdr:row>34</xdr:row>
      <xdr:rowOff>144502</xdr:rowOff>
    </xdr:to>
    <xdr:sp macro="" textlink="">
      <xdr:nvSpPr>
        <xdr:cNvPr id="82" name="楕円 81"/>
        <xdr:cNvSpPr/>
      </xdr:nvSpPr>
      <xdr:spPr>
        <a:xfrm>
          <a:off x="4584700" y="5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65779</xdr:rowOff>
    </xdr:from>
    <xdr:ext cx="534377" cy="259045"/>
    <xdr:sp macro="" textlink="">
      <xdr:nvSpPr>
        <xdr:cNvPr id="83" name="人件費該当値テキスト"/>
        <xdr:cNvSpPr txBox="1"/>
      </xdr:nvSpPr>
      <xdr:spPr>
        <a:xfrm>
          <a:off x="4686300" y="57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54888</xdr:rowOff>
    </xdr:from>
    <xdr:to>
      <xdr:col>20</xdr:col>
      <xdr:colOff>38100</xdr:colOff>
      <xdr:row>34</xdr:row>
      <xdr:rowOff>156488</xdr:rowOff>
    </xdr:to>
    <xdr:sp macro="" textlink="">
      <xdr:nvSpPr>
        <xdr:cNvPr id="84" name="楕円 83"/>
        <xdr:cNvSpPr/>
      </xdr:nvSpPr>
      <xdr:spPr>
        <a:xfrm>
          <a:off x="3746500" y="5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1565</xdr:rowOff>
    </xdr:from>
    <xdr:ext cx="534377" cy="259045"/>
    <xdr:sp macro="" textlink="">
      <xdr:nvSpPr>
        <xdr:cNvPr id="85" name="テキスト ボックス 84"/>
        <xdr:cNvSpPr txBox="1"/>
      </xdr:nvSpPr>
      <xdr:spPr>
        <a:xfrm>
          <a:off x="3530111" y="56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72032</xdr:rowOff>
    </xdr:from>
    <xdr:to>
      <xdr:col>15</xdr:col>
      <xdr:colOff>101600</xdr:colOff>
      <xdr:row>35</xdr:row>
      <xdr:rowOff>2182</xdr:rowOff>
    </xdr:to>
    <xdr:sp macro="" textlink="">
      <xdr:nvSpPr>
        <xdr:cNvPr id="86" name="楕円 85"/>
        <xdr:cNvSpPr/>
      </xdr:nvSpPr>
      <xdr:spPr>
        <a:xfrm>
          <a:off x="2857500" y="59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18709</xdr:rowOff>
    </xdr:from>
    <xdr:ext cx="534377" cy="259045"/>
    <xdr:sp macro="" textlink="">
      <xdr:nvSpPr>
        <xdr:cNvPr id="87" name="テキスト ボックス 86"/>
        <xdr:cNvSpPr txBox="1"/>
      </xdr:nvSpPr>
      <xdr:spPr>
        <a:xfrm>
          <a:off x="2641111" y="56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114667</xdr:rowOff>
    </xdr:from>
    <xdr:to>
      <xdr:col>10</xdr:col>
      <xdr:colOff>165100</xdr:colOff>
      <xdr:row>36</xdr:row>
      <xdr:rowOff>44817</xdr:rowOff>
    </xdr:to>
    <xdr:sp macro="" textlink="">
      <xdr:nvSpPr>
        <xdr:cNvPr id="88" name="楕円 87"/>
        <xdr:cNvSpPr/>
      </xdr:nvSpPr>
      <xdr:spPr>
        <a:xfrm>
          <a:off x="1968500" y="61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89" name="テキスト ボックス 88"/>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149789</xdr:rowOff>
    </xdr:from>
    <xdr:to>
      <xdr:col>6</xdr:col>
      <xdr:colOff>38100</xdr:colOff>
      <xdr:row>36</xdr:row>
      <xdr:rowOff>79939</xdr:rowOff>
    </xdr:to>
    <xdr:sp macro="" textlink="">
      <xdr:nvSpPr>
        <xdr:cNvPr id="90" name="楕円 89"/>
        <xdr:cNvSpPr/>
      </xdr:nvSpPr>
      <xdr:spPr>
        <a:xfrm>
          <a:off x="1079500" y="61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96466</xdr:rowOff>
    </xdr:from>
    <xdr:ext cx="534377" cy="259045"/>
    <xdr:sp macro="" textlink="">
      <xdr:nvSpPr>
        <xdr:cNvPr id="91" name="テキスト ボックス 90"/>
        <xdr:cNvSpPr txBox="1"/>
      </xdr:nvSpPr>
      <xdr:spPr>
        <a:xfrm>
          <a:off x="863111" y="5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71285</xdr:rowOff>
    </xdr:from>
    <xdr:to>
      <xdr:col>24</xdr:col>
      <xdr:colOff>63500</xdr:colOff>
      <xdr:row>56</xdr:row>
      <xdr:rowOff>89710</xdr:rowOff>
    </xdr:to>
    <xdr:cxnSp macro="">
      <xdr:nvCxnSpPr>
        <xdr:cNvPr id="119" name="直線コネクタ 118"/>
        <xdr:cNvCxnSpPr/>
      </xdr:nvCxnSpPr>
      <xdr:spPr>
        <a:xfrm>
          <a:off x="3797300" y="9672485"/>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71285</xdr:rowOff>
    </xdr:from>
    <xdr:to>
      <xdr:col>19</xdr:col>
      <xdr:colOff>177800</xdr:colOff>
      <xdr:row>57</xdr:row>
      <xdr:rowOff>42380</xdr:rowOff>
    </xdr:to>
    <xdr:cxnSp macro="">
      <xdr:nvCxnSpPr>
        <xdr:cNvPr id="122" name="直線コネクタ 121"/>
        <xdr:cNvCxnSpPr/>
      </xdr:nvCxnSpPr>
      <xdr:spPr>
        <a:xfrm flipV="1">
          <a:off x="2908300" y="9672485"/>
          <a:ext cx="889000" cy="1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42380</xdr:rowOff>
    </xdr:from>
    <xdr:to>
      <xdr:col>15</xdr:col>
      <xdr:colOff>50800</xdr:colOff>
      <xdr:row>57</xdr:row>
      <xdr:rowOff>146704</xdr:rowOff>
    </xdr:to>
    <xdr:cxnSp macro="">
      <xdr:nvCxnSpPr>
        <xdr:cNvPr id="125" name="直線コネクタ 124"/>
        <xdr:cNvCxnSpPr/>
      </xdr:nvCxnSpPr>
      <xdr:spPr>
        <a:xfrm flipV="1">
          <a:off x="2019300" y="9815030"/>
          <a:ext cx="889000" cy="10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146704</xdr:rowOff>
    </xdr:from>
    <xdr:to>
      <xdr:col>10</xdr:col>
      <xdr:colOff>114300</xdr:colOff>
      <xdr:row>58</xdr:row>
      <xdr:rowOff>6591</xdr:rowOff>
    </xdr:to>
    <xdr:cxnSp macro="">
      <xdr:nvCxnSpPr>
        <xdr:cNvPr id="128" name="直線コネクタ 127"/>
        <xdr:cNvCxnSpPr/>
      </xdr:nvCxnSpPr>
      <xdr:spPr>
        <a:xfrm flipV="1">
          <a:off x="1130300" y="9919354"/>
          <a:ext cx="8890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38910</xdr:rowOff>
    </xdr:from>
    <xdr:to>
      <xdr:col>24</xdr:col>
      <xdr:colOff>114300</xdr:colOff>
      <xdr:row>56</xdr:row>
      <xdr:rowOff>140510</xdr:rowOff>
    </xdr:to>
    <xdr:sp macro="" textlink="">
      <xdr:nvSpPr>
        <xdr:cNvPr id="138" name="楕円 137"/>
        <xdr:cNvSpPr/>
      </xdr:nvSpPr>
      <xdr:spPr>
        <a:xfrm>
          <a:off x="4584700" y="96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61787</xdr:rowOff>
    </xdr:from>
    <xdr:ext cx="534377" cy="259045"/>
    <xdr:sp macro="" textlink="">
      <xdr:nvSpPr>
        <xdr:cNvPr id="139" name="物件費該当値テキスト"/>
        <xdr:cNvSpPr txBox="1"/>
      </xdr:nvSpPr>
      <xdr:spPr>
        <a:xfrm>
          <a:off x="4686300" y="949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20485</xdr:rowOff>
    </xdr:from>
    <xdr:to>
      <xdr:col>20</xdr:col>
      <xdr:colOff>38100</xdr:colOff>
      <xdr:row>56</xdr:row>
      <xdr:rowOff>122085</xdr:rowOff>
    </xdr:to>
    <xdr:sp macro="" textlink="">
      <xdr:nvSpPr>
        <xdr:cNvPr id="140" name="楕円 139"/>
        <xdr:cNvSpPr/>
      </xdr:nvSpPr>
      <xdr:spPr>
        <a:xfrm>
          <a:off x="3746500" y="96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138612</xdr:rowOff>
    </xdr:from>
    <xdr:ext cx="534377" cy="259045"/>
    <xdr:sp macro="" textlink="">
      <xdr:nvSpPr>
        <xdr:cNvPr id="141" name="テキスト ボックス 140"/>
        <xdr:cNvSpPr txBox="1"/>
      </xdr:nvSpPr>
      <xdr:spPr>
        <a:xfrm>
          <a:off x="3530111" y="93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163030</xdr:rowOff>
    </xdr:from>
    <xdr:to>
      <xdr:col>15</xdr:col>
      <xdr:colOff>101600</xdr:colOff>
      <xdr:row>57</xdr:row>
      <xdr:rowOff>93180</xdr:rowOff>
    </xdr:to>
    <xdr:sp macro="" textlink="">
      <xdr:nvSpPr>
        <xdr:cNvPr id="142" name="楕円 141"/>
        <xdr:cNvSpPr/>
      </xdr:nvSpPr>
      <xdr:spPr>
        <a:xfrm>
          <a:off x="2857500" y="9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109707</xdr:rowOff>
    </xdr:from>
    <xdr:ext cx="534377" cy="259045"/>
    <xdr:sp macro="" textlink="">
      <xdr:nvSpPr>
        <xdr:cNvPr id="143" name="テキスト ボックス 142"/>
        <xdr:cNvSpPr txBox="1"/>
      </xdr:nvSpPr>
      <xdr:spPr>
        <a:xfrm>
          <a:off x="2641111" y="95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95904</xdr:rowOff>
    </xdr:from>
    <xdr:to>
      <xdr:col>10</xdr:col>
      <xdr:colOff>165100</xdr:colOff>
      <xdr:row>58</xdr:row>
      <xdr:rowOff>26054</xdr:rowOff>
    </xdr:to>
    <xdr:sp macro="" textlink="">
      <xdr:nvSpPr>
        <xdr:cNvPr id="144" name="楕円 143"/>
        <xdr:cNvSpPr/>
      </xdr:nvSpPr>
      <xdr:spPr>
        <a:xfrm>
          <a:off x="1968500" y="98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17181</xdr:rowOff>
    </xdr:from>
    <xdr:ext cx="534377" cy="259045"/>
    <xdr:sp macro="" textlink="">
      <xdr:nvSpPr>
        <xdr:cNvPr id="145" name="テキスト ボックス 144"/>
        <xdr:cNvSpPr txBox="1"/>
      </xdr:nvSpPr>
      <xdr:spPr>
        <a:xfrm>
          <a:off x="1752111" y="99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127241</xdr:rowOff>
    </xdr:from>
    <xdr:to>
      <xdr:col>6</xdr:col>
      <xdr:colOff>38100</xdr:colOff>
      <xdr:row>58</xdr:row>
      <xdr:rowOff>57391</xdr:rowOff>
    </xdr:to>
    <xdr:sp macro="" textlink="">
      <xdr:nvSpPr>
        <xdr:cNvPr id="146" name="楕円 145"/>
        <xdr:cNvSpPr/>
      </xdr:nvSpPr>
      <xdr:spPr>
        <a:xfrm>
          <a:off x="1079500" y="98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48518</xdr:rowOff>
    </xdr:from>
    <xdr:ext cx="534377" cy="259045"/>
    <xdr:sp macro="" textlink="">
      <xdr:nvSpPr>
        <xdr:cNvPr id="147" name="テキスト ボックス 146"/>
        <xdr:cNvSpPr txBox="1"/>
      </xdr:nvSpPr>
      <xdr:spPr>
        <a:xfrm>
          <a:off x="863111" y="99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157370</xdr:rowOff>
    </xdr:from>
    <xdr:to>
      <xdr:col>24</xdr:col>
      <xdr:colOff>63500</xdr:colOff>
      <xdr:row>77</xdr:row>
      <xdr:rowOff>163840</xdr:rowOff>
    </xdr:to>
    <xdr:cxnSp macro="">
      <xdr:nvCxnSpPr>
        <xdr:cNvPr id="174" name="直線コネクタ 173"/>
        <xdr:cNvCxnSpPr/>
      </xdr:nvCxnSpPr>
      <xdr:spPr>
        <a:xfrm flipV="1">
          <a:off x="3797300" y="13359020"/>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163840</xdr:rowOff>
    </xdr:from>
    <xdr:to>
      <xdr:col>19</xdr:col>
      <xdr:colOff>177800</xdr:colOff>
      <xdr:row>77</xdr:row>
      <xdr:rowOff>168160</xdr:rowOff>
    </xdr:to>
    <xdr:cxnSp macro="">
      <xdr:nvCxnSpPr>
        <xdr:cNvPr id="177" name="直線コネクタ 176"/>
        <xdr:cNvCxnSpPr/>
      </xdr:nvCxnSpPr>
      <xdr:spPr>
        <a:xfrm flipV="1">
          <a:off x="2908300" y="13365490"/>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168160</xdr:rowOff>
    </xdr:from>
    <xdr:to>
      <xdr:col>15</xdr:col>
      <xdr:colOff>50800</xdr:colOff>
      <xdr:row>78</xdr:row>
      <xdr:rowOff>27298</xdr:rowOff>
    </xdr:to>
    <xdr:cxnSp macro="">
      <xdr:nvCxnSpPr>
        <xdr:cNvPr id="180" name="直線コネクタ 179"/>
        <xdr:cNvCxnSpPr/>
      </xdr:nvCxnSpPr>
      <xdr:spPr>
        <a:xfrm flipV="1">
          <a:off x="2019300" y="13369810"/>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27298</xdr:rowOff>
    </xdr:from>
    <xdr:to>
      <xdr:col>10</xdr:col>
      <xdr:colOff>114300</xdr:colOff>
      <xdr:row>78</xdr:row>
      <xdr:rowOff>29104</xdr:rowOff>
    </xdr:to>
    <xdr:cxnSp macro="">
      <xdr:nvCxnSpPr>
        <xdr:cNvPr id="183" name="直線コネクタ 182"/>
        <xdr:cNvCxnSpPr/>
      </xdr:nvCxnSpPr>
      <xdr:spPr>
        <a:xfrm flipV="1">
          <a:off x="1130300" y="13400398"/>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106570</xdr:rowOff>
    </xdr:from>
    <xdr:to>
      <xdr:col>24</xdr:col>
      <xdr:colOff>114300</xdr:colOff>
      <xdr:row>78</xdr:row>
      <xdr:rowOff>36720</xdr:rowOff>
    </xdr:to>
    <xdr:sp macro="" textlink="">
      <xdr:nvSpPr>
        <xdr:cNvPr id="193" name="楕円 192"/>
        <xdr:cNvSpPr/>
      </xdr:nvSpPr>
      <xdr:spPr>
        <a:xfrm>
          <a:off x="4584700" y="133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56079</xdr:rowOff>
    </xdr:from>
    <xdr:ext cx="469744" cy="259045"/>
    <xdr:sp macro="" textlink="">
      <xdr:nvSpPr>
        <xdr:cNvPr id="194" name="維持補修費該当値テキスト"/>
        <xdr:cNvSpPr txBox="1"/>
      </xdr:nvSpPr>
      <xdr:spPr>
        <a:xfrm>
          <a:off x="4686300" y="132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113040</xdr:rowOff>
    </xdr:from>
    <xdr:to>
      <xdr:col>20</xdr:col>
      <xdr:colOff>38100</xdr:colOff>
      <xdr:row>78</xdr:row>
      <xdr:rowOff>43190</xdr:rowOff>
    </xdr:to>
    <xdr:sp macro="" textlink="">
      <xdr:nvSpPr>
        <xdr:cNvPr id="195" name="楕円 194"/>
        <xdr:cNvSpPr/>
      </xdr:nvSpPr>
      <xdr:spPr>
        <a:xfrm>
          <a:off x="3746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34317</xdr:rowOff>
    </xdr:from>
    <xdr:ext cx="469744" cy="259045"/>
    <xdr:sp macro="" textlink="">
      <xdr:nvSpPr>
        <xdr:cNvPr id="196" name="テキスト ボックス 195"/>
        <xdr:cNvSpPr txBox="1"/>
      </xdr:nvSpPr>
      <xdr:spPr>
        <a:xfrm>
          <a:off x="3562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117360</xdr:rowOff>
    </xdr:from>
    <xdr:to>
      <xdr:col>15</xdr:col>
      <xdr:colOff>101600</xdr:colOff>
      <xdr:row>78</xdr:row>
      <xdr:rowOff>47510</xdr:rowOff>
    </xdr:to>
    <xdr:sp macro="" textlink="">
      <xdr:nvSpPr>
        <xdr:cNvPr id="197" name="楕円 196"/>
        <xdr:cNvSpPr/>
      </xdr:nvSpPr>
      <xdr:spPr>
        <a:xfrm>
          <a:off x="2857500" y="13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38637</xdr:rowOff>
    </xdr:from>
    <xdr:ext cx="469744" cy="259045"/>
    <xdr:sp macro="" textlink="">
      <xdr:nvSpPr>
        <xdr:cNvPr id="198" name="テキスト ボックス 197"/>
        <xdr:cNvSpPr txBox="1"/>
      </xdr:nvSpPr>
      <xdr:spPr>
        <a:xfrm>
          <a:off x="2673428" y="134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147948</xdr:rowOff>
    </xdr:from>
    <xdr:to>
      <xdr:col>10</xdr:col>
      <xdr:colOff>165100</xdr:colOff>
      <xdr:row>78</xdr:row>
      <xdr:rowOff>78098</xdr:rowOff>
    </xdr:to>
    <xdr:sp macro="" textlink="">
      <xdr:nvSpPr>
        <xdr:cNvPr id="199" name="楕円 198"/>
        <xdr:cNvSpPr/>
      </xdr:nvSpPr>
      <xdr:spPr>
        <a:xfrm>
          <a:off x="1968500" y="133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69225</xdr:rowOff>
    </xdr:from>
    <xdr:ext cx="469744" cy="259045"/>
    <xdr:sp macro="" textlink="">
      <xdr:nvSpPr>
        <xdr:cNvPr id="200" name="テキスト ボックス 199"/>
        <xdr:cNvSpPr txBox="1"/>
      </xdr:nvSpPr>
      <xdr:spPr>
        <a:xfrm>
          <a:off x="1784428" y="134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149754</xdr:rowOff>
    </xdr:from>
    <xdr:to>
      <xdr:col>6</xdr:col>
      <xdr:colOff>38100</xdr:colOff>
      <xdr:row>78</xdr:row>
      <xdr:rowOff>79904</xdr:rowOff>
    </xdr:to>
    <xdr:sp macro="" textlink="">
      <xdr:nvSpPr>
        <xdr:cNvPr id="201" name="楕円 200"/>
        <xdr:cNvSpPr/>
      </xdr:nvSpPr>
      <xdr:spPr>
        <a:xfrm>
          <a:off x="1079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71031</xdr:rowOff>
    </xdr:from>
    <xdr:ext cx="469744" cy="259045"/>
    <xdr:sp macro="" textlink="">
      <xdr:nvSpPr>
        <xdr:cNvPr id="202" name="テキスト ボックス 201"/>
        <xdr:cNvSpPr txBox="1"/>
      </xdr:nvSpPr>
      <xdr:spPr>
        <a:xfrm>
          <a:off x="895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103645</xdr:rowOff>
    </xdr:from>
    <xdr:to>
      <xdr:col>24</xdr:col>
      <xdr:colOff>63500</xdr:colOff>
      <xdr:row>95</xdr:row>
      <xdr:rowOff>40475</xdr:rowOff>
    </xdr:to>
    <xdr:cxnSp macro="">
      <xdr:nvCxnSpPr>
        <xdr:cNvPr id="232" name="直線コネクタ 231"/>
        <xdr:cNvCxnSpPr/>
      </xdr:nvCxnSpPr>
      <xdr:spPr>
        <a:xfrm>
          <a:off x="3797300" y="16219945"/>
          <a:ext cx="838200" cy="1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103645</xdr:rowOff>
    </xdr:from>
    <xdr:to>
      <xdr:col>19</xdr:col>
      <xdr:colOff>177800</xdr:colOff>
      <xdr:row>96</xdr:row>
      <xdr:rowOff>80683</xdr:rowOff>
    </xdr:to>
    <xdr:cxnSp macro="">
      <xdr:nvCxnSpPr>
        <xdr:cNvPr id="235" name="直線コネクタ 234"/>
        <xdr:cNvCxnSpPr/>
      </xdr:nvCxnSpPr>
      <xdr:spPr>
        <a:xfrm flipV="1">
          <a:off x="2908300" y="16219945"/>
          <a:ext cx="889000" cy="3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80683</xdr:rowOff>
    </xdr:from>
    <xdr:to>
      <xdr:col>15</xdr:col>
      <xdr:colOff>50800</xdr:colOff>
      <xdr:row>96</xdr:row>
      <xdr:rowOff>93687</xdr:rowOff>
    </xdr:to>
    <xdr:cxnSp macro="">
      <xdr:nvCxnSpPr>
        <xdr:cNvPr id="238" name="直線コネクタ 237"/>
        <xdr:cNvCxnSpPr/>
      </xdr:nvCxnSpPr>
      <xdr:spPr>
        <a:xfrm flipV="1">
          <a:off x="2019300" y="16539883"/>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93687</xdr:rowOff>
    </xdr:from>
    <xdr:to>
      <xdr:col>10</xdr:col>
      <xdr:colOff>114300</xdr:colOff>
      <xdr:row>96</xdr:row>
      <xdr:rowOff>114339</xdr:rowOff>
    </xdr:to>
    <xdr:cxnSp macro="">
      <xdr:nvCxnSpPr>
        <xdr:cNvPr id="241" name="直線コネクタ 240"/>
        <xdr:cNvCxnSpPr/>
      </xdr:nvCxnSpPr>
      <xdr:spPr>
        <a:xfrm flipV="1">
          <a:off x="1130300" y="16552887"/>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161125</xdr:rowOff>
    </xdr:from>
    <xdr:to>
      <xdr:col>24</xdr:col>
      <xdr:colOff>114300</xdr:colOff>
      <xdr:row>95</xdr:row>
      <xdr:rowOff>91275</xdr:rowOff>
    </xdr:to>
    <xdr:sp macro="" textlink="">
      <xdr:nvSpPr>
        <xdr:cNvPr id="251" name="楕円 250"/>
        <xdr:cNvSpPr/>
      </xdr:nvSpPr>
      <xdr:spPr>
        <a:xfrm>
          <a:off x="4584700" y="162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12552</xdr:rowOff>
    </xdr:from>
    <xdr:ext cx="599010" cy="259045"/>
    <xdr:sp macro="" textlink="">
      <xdr:nvSpPr>
        <xdr:cNvPr id="252" name="扶助費該当値テキスト"/>
        <xdr:cNvSpPr txBox="1"/>
      </xdr:nvSpPr>
      <xdr:spPr>
        <a:xfrm>
          <a:off x="4686300" y="161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52845</xdr:rowOff>
    </xdr:from>
    <xdr:to>
      <xdr:col>20</xdr:col>
      <xdr:colOff>38100</xdr:colOff>
      <xdr:row>94</xdr:row>
      <xdr:rowOff>154445</xdr:rowOff>
    </xdr:to>
    <xdr:sp macro="" textlink="">
      <xdr:nvSpPr>
        <xdr:cNvPr id="253" name="楕円 252"/>
        <xdr:cNvSpPr/>
      </xdr:nvSpPr>
      <xdr:spPr>
        <a:xfrm>
          <a:off x="3746500" y="161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170972</xdr:rowOff>
    </xdr:from>
    <xdr:ext cx="599010" cy="259045"/>
    <xdr:sp macro="" textlink="">
      <xdr:nvSpPr>
        <xdr:cNvPr id="254" name="テキスト ボックス 253"/>
        <xdr:cNvSpPr txBox="1"/>
      </xdr:nvSpPr>
      <xdr:spPr>
        <a:xfrm>
          <a:off x="3497795" y="1594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29883</xdr:rowOff>
    </xdr:from>
    <xdr:to>
      <xdr:col>15</xdr:col>
      <xdr:colOff>101600</xdr:colOff>
      <xdr:row>96</xdr:row>
      <xdr:rowOff>131483</xdr:rowOff>
    </xdr:to>
    <xdr:sp macro="" textlink="">
      <xdr:nvSpPr>
        <xdr:cNvPr id="255" name="楕円 254"/>
        <xdr:cNvSpPr/>
      </xdr:nvSpPr>
      <xdr:spPr>
        <a:xfrm>
          <a:off x="2857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148010</xdr:rowOff>
    </xdr:from>
    <xdr:ext cx="534377" cy="259045"/>
    <xdr:sp macro="" textlink="">
      <xdr:nvSpPr>
        <xdr:cNvPr id="256" name="テキスト ボックス 255"/>
        <xdr:cNvSpPr txBox="1"/>
      </xdr:nvSpPr>
      <xdr:spPr>
        <a:xfrm>
          <a:off x="2641111" y="162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42887</xdr:rowOff>
    </xdr:from>
    <xdr:to>
      <xdr:col>10</xdr:col>
      <xdr:colOff>165100</xdr:colOff>
      <xdr:row>96</xdr:row>
      <xdr:rowOff>144487</xdr:rowOff>
    </xdr:to>
    <xdr:sp macro="" textlink="">
      <xdr:nvSpPr>
        <xdr:cNvPr id="257" name="楕円 256"/>
        <xdr:cNvSpPr/>
      </xdr:nvSpPr>
      <xdr:spPr>
        <a:xfrm>
          <a:off x="1968500" y="165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161014</xdr:rowOff>
    </xdr:from>
    <xdr:ext cx="534377" cy="259045"/>
    <xdr:sp macro="" textlink="">
      <xdr:nvSpPr>
        <xdr:cNvPr id="258" name="テキスト ボックス 257"/>
        <xdr:cNvSpPr txBox="1"/>
      </xdr:nvSpPr>
      <xdr:spPr>
        <a:xfrm>
          <a:off x="1752111" y="1627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63539</xdr:rowOff>
    </xdr:from>
    <xdr:to>
      <xdr:col>6</xdr:col>
      <xdr:colOff>38100</xdr:colOff>
      <xdr:row>96</xdr:row>
      <xdr:rowOff>165139</xdr:rowOff>
    </xdr:to>
    <xdr:sp macro="" textlink="">
      <xdr:nvSpPr>
        <xdr:cNvPr id="259" name="楕円 258"/>
        <xdr:cNvSpPr/>
      </xdr:nvSpPr>
      <xdr:spPr>
        <a:xfrm>
          <a:off x="1079500" y="165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10216</xdr:rowOff>
    </xdr:from>
    <xdr:ext cx="534377" cy="259045"/>
    <xdr:sp macro="" textlink="">
      <xdr:nvSpPr>
        <xdr:cNvPr id="260" name="テキスト ボックス 259"/>
        <xdr:cNvSpPr txBox="1"/>
      </xdr:nvSpPr>
      <xdr:spPr>
        <a:xfrm>
          <a:off x="863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16136</xdr:rowOff>
    </xdr:from>
    <xdr:to>
      <xdr:col>55</xdr:col>
      <xdr:colOff>0</xdr:colOff>
      <xdr:row>36</xdr:row>
      <xdr:rowOff>53202</xdr:rowOff>
    </xdr:to>
    <xdr:cxnSp macro="">
      <xdr:nvCxnSpPr>
        <xdr:cNvPr id="292" name="直線コネクタ 291"/>
        <xdr:cNvCxnSpPr/>
      </xdr:nvCxnSpPr>
      <xdr:spPr>
        <a:xfrm flipV="1">
          <a:off x="9639300" y="6188336"/>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44504</xdr:rowOff>
    </xdr:from>
    <xdr:to>
      <xdr:col>50</xdr:col>
      <xdr:colOff>114300</xdr:colOff>
      <xdr:row>36</xdr:row>
      <xdr:rowOff>53202</xdr:rowOff>
    </xdr:to>
    <xdr:cxnSp macro="">
      <xdr:nvCxnSpPr>
        <xdr:cNvPr id="295" name="直線コネクタ 294"/>
        <xdr:cNvCxnSpPr/>
      </xdr:nvCxnSpPr>
      <xdr:spPr>
        <a:xfrm>
          <a:off x="8750300" y="5188004"/>
          <a:ext cx="889000" cy="10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101868</xdr:rowOff>
    </xdr:from>
    <xdr:ext cx="534377" cy="259045"/>
    <xdr:sp macro="" textlink="">
      <xdr:nvSpPr>
        <xdr:cNvPr id="297" name="テキスト ボックス 296"/>
        <xdr:cNvSpPr txBox="1"/>
      </xdr:nvSpPr>
      <xdr:spPr>
        <a:xfrm>
          <a:off x="9372111" y="62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44504</xdr:rowOff>
    </xdr:from>
    <xdr:to>
      <xdr:col>45</xdr:col>
      <xdr:colOff>177800</xdr:colOff>
      <xdr:row>38</xdr:row>
      <xdr:rowOff>3966</xdr:rowOff>
    </xdr:to>
    <xdr:cxnSp macro="">
      <xdr:nvCxnSpPr>
        <xdr:cNvPr id="298" name="直線コネクタ 297"/>
        <xdr:cNvCxnSpPr/>
      </xdr:nvCxnSpPr>
      <xdr:spPr>
        <a:xfrm flipV="1">
          <a:off x="7861300" y="5188004"/>
          <a:ext cx="889000" cy="13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3966</xdr:rowOff>
    </xdr:from>
    <xdr:to>
      <xdr:col>41</xdr:col>
      <xdr:colOff>50800</xdr:colOff>
      <xdr:row>38</xdr:row>
      <xdr:rowOff>42294</xdr:rowOff>
    </xdr:to>
    <xdr:cxnSp macro="">
      <xdr:nvCxnSpPr>
        <xdr:cNvPr id="301" name="直線コネクタ 300"/>
        <xdr:cNvCxnSpPr/>
      </xdr:nvCxnSpPr>
      <xdr:spPr>
        <a:xfrm flipV="1">
          <a:off x="6972300" y="6519066"/>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136786</xdr:rowOff>
    </xdr:from>
    <xdr:to>
      <xdr:col>55</xdr:col>
      <xdr:colOff>50800</xdr:colOff>
      <xdr:row>36</xdr:row>
      <xdr:rowOff>66936</xdr:rowOff>
    </xdr:to>
    <xdr:sp macro="" textlink="">
      <xdr:nvSpPr>
        <xdr:cNvPr id="311" name="楕円 310"/>
        <xdr:cNvSpPr/>
      </xdr:nvSpPr>
      <xdr:spPr>
        <a:xfrm>
          <a:off x="10426700" y="61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115213</xdr:rowOff>
    </xdr:from>
    <xdr:ext cx="534377" cy="259045"/>
    <xdr:sp macro="" textlink="">
      <xdr:nvSpPr>
        <xdr:cNvPr id="312" name="補助費等該当値テキスト"/>
        <xdr:cNvSpPr txBox="1"/>
      </xdr:nvSpPr>
      <xdr:spPr>
        <a:xfrm>
          <a:off x="10528300" y="61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2402</xdr:rowOff>
    </xdr:from>
    <xdr:to>
      <xdr:col>50</xdr:col>
      <xdr:colOff>165100</xdr:colOff>
      <xdr:row>36</xdr:row>
      <xdr:rowOff>104002</xdr:rowOff>
    </xdr:to>
    <xdr:sp macro="" textlink="">
      <xdr:nvSpPr>
        <xdr:cNvPr id="313" name="楕円 312"/>
        <xdr:cNvSpPr/>
      </xdr:nvSpPr>
      <xdr:spPr>
        <a:xfrm>
          <a:off x="9588500" y="61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120529</xdr:rowOff>
    </xdr:from>
    <xdr:ext cx="534377" cy="259045"/>
    <xdr:sp macro="" textlink="">
      <xdr:nvSpPr>
        <xdr:cNvPr id="314" name="テキスト ボックス 313"/>
        <xdr:cNvSpPr txBox="1"/>
      </xdr:nvSpPr>
      <xdr:spPr>
        <a:xfrm>
          <a:off x="9372111" y="59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165154</xdr:rowOff>
    </xdr:from>
    <xdr:to>
      <xdr:col>46</xdr:col>
      <xdr:colOff>38100</xdr:colOff>
      <xdr:row>30</xdr:row>
      <xdr:rowOff>95304</xdr:rowOff>
    </xdr:to>
    <xdr:sp macro="" textlink="">
      <xdr:nvSpPr>
        <xdr:cNvPr id="315" name="楕円 314"/>
        <xdr:cNvSpPr/>
      </xdr:nvSpPr>
      <xdr:spPr>
        <a:xfrm>
          <a:off x="8699500" y="51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86431</xdr:rowOff>
    </xdr:from>
    <xdr:ext cx="599010" cy="259045"/>
    <xdr:sp macro="" textlink="">
      <xdr:nvSpPr>
        <xdr:cNvPr id="316" name="テキスト ボックス 315"/>
        <xdr:cNvSpPr txBox="1"/>
      </xdr:nvSpPr>
      <xdr:spPr>
        <a:xfrm>
          <a:off x="8450795" y="52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124616</xdr:rowOff>
    </xdr:from>
    <xdr:to>
      <xdr:col>41</xdr:col>
      <xdr:colOff>101600</xdr:colOff>
      <xdr:row>38</xdr:row>
      <xdr:rowOff>54766</xdr:rowOff>
    </xdr:to>
    <xdr:sp macro="" textlink="">
      <xdr:nvSpPr>
        <xdr:cNvPr id="317" name="楕円 316"/>
        <xdr:cNvSpPr/>
      </xdr:nvSpPr>
      <xdr:spPr>
        <a:xfrm>
          <a:off x="7810500" y="64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45893</xdr:rowOff>
    </xdr:from>
    <xdr:ext cx="534377" cy="259045"/>
    <xdr:sp macro="" textlink="">
      <xdr:nvSpPr>
        <xdr:cNvPr id="318" name="テキスト ボックス 317"/>
        <xdr:cNvSpPr txBox="1"/>
      </xdr:nvSpPr>
      <xdr:spPr>
        <a:xfrm>
          <a:off x="7594111" y="65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162944</xdr:rowOff>
    </xdr:from>
    <xdr:to>
      <xdr:col>36</xdr:col>
      <xdr:colOff>165100</xdr:colOff>
      <xdr:row>38</xdr:row>
      <xdr:rowOff>93094</xdr:rowOff>
    </xdr:to>
    <xdr:sp macro="" textlink="">
      <xdr:nvSpPr>
        <xdr:cNvPr id="319" name="楕円 318"/>
        <xdr:cNvSpPr/>
      </xdr:nvSpPr>
      <xdr:spPr>
        <a:xfrm>
          <a:off x="6921500" y="650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84221</xdr:rowOff>
    </xdr:from>
    <xdr:ext cx="534377" cy="259045"/>
    <xdr:sp macro="" textlink="">
      <xdr:nvSpPr>
        <xdr:cNvPr id="320" name="テキスト ボックス 319"/>
        <xdr:cNvSpPr txBox="1"/>
      </xdr:nvSpPr>
      <xdr:spPr>
        <a:xfrm>
          <a:off x="6705111" y="65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51978</xdr:rowOff>
    </xdr:from>
    <xdr:to>
      <xdr:col>55</xdr:col>
      <xdr:colOff>0</xdr:colOff>
      <xdr:row>56</xdr:row>
      <xdr:rowOff>108336</xdr:rowOff>
    </xdr:to>
    <xdr:cxnSp macro="">
      <xdr:nvCxnSpPr>
        <xdr:cNvPr id="349" name="直線コネクタ 348"/>
        <xdr:cNvCxnSpPr/>
      </xdr:nvCxnSpPr>
      <xdr:spPr>
        <a:xfrm>
          <a:off x="9639300" y="9310278"/>
          <a:ext cx="838200" cy="3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51978</xdr:rowOff>
    </xdr:from>
    <xdr:to>
      <xdr:col>50</xdr:col>
      <xdr:colOff>114300</xdr:colOff>
      <xdr:row>55</xdr:row>
      <xdr:rowOff>50203</xdr:rowOff>
    </xdr:to>
    <xdr:cxnSp macro="">
      <xdr:nvCxnSpPr>
        <xdr:cNvPr id="352" name="直線コネクタ 351"/>
        <xdr:cNvCxnSpPr/>
      </xdr:nvCxnSpPr>
      <xdr:spPr>
        <a:xfrm flipV="1">
          <a:off x="8750300" y="9310278"/>
          <a:ext cx="889000" cy="16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4" name="テキスト ボックス 353"/>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50203</xdr:rowOff>
    </xdr:from>
    <xdr:to>
      <xdr:col>45</xdr:col>
      <xdr:colOff>177800</xdr:colOff>
      <xdr:row>56</xdr:row>
      <xdr:rowOff>55332</xdr:rowOff>
    </xdr:to>
    <xdr:cxnSp macro="">
      <xdr:nvCxnSpPr>
        <xdr:cNvPr id="355" name="直線コネクタ 354"/>
        <xdr:cNvCxnSpPr/>
      </xdr:nvCxnSpPr>
      <xdr:spPr>
        <a:xfrm flipV="1">
          <a:off x="7861300" y="9479953"/>
          <a:ext cx="889000" cy="17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55332</xdr:rowOff>
    </xdr:from>
    <xdr:to>
      <xdr:col>41</xdr:col>
      <xdr:colOff>50800</xdr:colOff>
      <xdr:row>57</xdr:row>
      <xdr:rowOff>34849</xdr:rowOff>
    </xdr:to>
    <xdr:cxnSp macro="">
      <xdr:nvCxnSpPr>
        <xdr:cNvPr id="358" name="直線コネクタ 357"/>
        <xdr:cNvCxnSpPr/>
      </xdr:nvCxnSpPr>
      <xdr:spPr>
        <a:xfrm flipV="1">
          <a:off x="6972300" y="9656532"/>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57536</xdr:rowOff>
    </xdr:from>
    <xdr:to>
      <xdr:col>55</xdr:col>
      <xdr:colOff>50800</xdr:colOff>
      <xdr:row>56</xdr:row>
      <xdr:rowOff>159136</xdr:rowOff>
    </xdr:to>
    <xdr:sp macro="" textlink="">
      <xdr:nvSpPr>
        <xdr:cNvPr id="368" name="楕円 367"/>
        <xdr:cNvSpPr/>
      </xdr:nvSpPr>
      <xdr:spPr>
        <a:xfrm>
          <a:off x="10426700" y="9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35963</xdr:rowOff>
    </xdr:from>
    <xdr:ext cx="534377" cy="259045"/>
    <xdr:sp macro="" textlink="">
      <xdr:nvSpPr>
        <xdr:cNvPr id="369" name="普通建設事業費該当値テキスト"/>
        <xdr:cNvSpPr txBox="1"/>
      </xdr:nvSpPr>
      <xdr:spPr>
        <a:xfrm>
          <a:off x="10528300" y="96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1178</xdr:rowOff>
    </xdr:from>
    <xdr:to>
      <xdr:col>50</xdr:col>
      <xdr:colOff>165100</xdr:colOff>
      <xdr:row>54</xdr:row>
      <xdr:rowOff>102778</xdr:rowOff>
    </xdr:to>
    <xdr:sp macro="" textlink="">
      <xdr:nvSpPr>
        <xdr:cNvPr id="370" name="楕円 369"/>
        <xdr:cNvSpPr/>
      </xdr:nvSpPr>
      <xdr:spPr>
        <a:xfrm>
          <a:off x="9588500" y="92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119305</xdr:rowOff>
    </xdr:from>
    <xdr:ext cx="599010" cy="259045"/>
    <xdr:sp macro="" textlink="">
      <xdr:nvSpPr>
        <xdr:cNvPr id="371" name="テキスト ボックス 370"/>
        <xdr:cNvSpPr txBox="1"/>
      </xdr:nvSpPr>
      <xdr:spPr>
        <a:xfrm>
          <a:off x="9339795" y="90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170853</xdr:rowOff>
    </xdr:from>
    <xdr:to>
      <xdr:col>46</xdr:col>
      <xdr:colOff>38100</xdr:colOff>
      <xdr:row>55</xdr:row>
      <xdr:rowOff>101003</xdr:rowOff>
    </xdr:to>
    <xdr:sp macro="" textlink="">
      <xdr:nvSpPr>
        <xdr:cNvPr id="372" name="楕円 371"/>
        <xdr:cNvSpPr/>
      </xdr:nvSpPr>
      <xdr:spPr>
        <a:xfrm>
          <a:off x="8699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117530</xdr:rowOff>
    </xdr:from>
    <xdr:ext cx="534377" cy="259045"/>
    <xdr:sp macro="" textlink="">
      <xdr:nvSpPr>
        <xdr:cNvPr id="373" name="テキスト ボックス 372"/>
        <xdr:cNvSpPr txBox="1"/>
      </xdr:nvSpPr>
      <xdr:spPr>
        <a:xfrm>
          <a:off x="8483111" y="92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4532</xdr:rowOff>
    </xdr:from>
    <xdr:to>
      <xdr:col>41</xdr:col>
      <xdr:colOff>101600</xdr:colOff>
      <xdr:row>56</xdr:row>
      <xdr:rowOff>106132</xdr:rowOff>
    </xdr:to>
    <xdr:sp macro="" textlink="">
      <xdr:nvSpPr>
        <xdr:cNvPr id="374" name="楕円 373"/>
        <xdr:cNvSpPr/>
      </xdr:nvSpPr>
      <xdr:spPr>
        <a:xfrm>
          <a:off x="7810500" y="9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97259</xdr:rowOff>
    </xdr:from>
    <xdr:ext cx="534377" cy="259045"/>
    <xdr:sp macro="" textlink="">
      <xdr:nvSpPr>
        <xdr:cNvPr id="375" name="テキスト ボックス 374"/>
        <xdr:cNvSpPr txBox="1"/>
      </xdr:nvSpPr>
      <xdr:spPr>
        <a:xfrm>
          <a:off x="7594111" y="96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155499</xdr:rowOff>
    </xdr:from>
    <xdr:to>
      <xdr:col>36</xdr:col>
      <xdr:colOff>165100</xdr:colOff>
      <xdr:row>57</xdr:row>
      <xdr:rowOff>85649</xdr:rowOff>
    </xdr:to>
    <xdr:sp macro="" textlink="">
      <xdr:nvSpPr>
        <xdr:cNvPr id="376" name="楕円 375"/>
        <xdr:cNvSpPr/>
      </xdr:nvSpPr>
      <xdr:spPr>
        <a:xfrm>
          <a:off x="6921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76776</xdr:rowOff>
    </xdr:from>
    <xdr:ext cx="534377" cy="259045"/>
    <xdr:sp macro="" textlink="">
      <xdr:nvSpPr>
        <xdr:cNvPr id="377" name="テキスト ボックス 376"/>
        <xdr:cNvSpPr txBox="1"/>
      </xdr:nvSpPr>
      <xdr:spPr>
        <a:xfrm>
          <a:off x="6705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81364</xdr:rowOff>
    </xdr:from>
    <xdr:to>
      <xdr:col>55</xdr:col>
      <xdr:colOff>0</xdr:colOff>
      <xdr:row>79</xdr:row>
      <xdr:rowOff>98268</xdr:rowOff>
    </xdr:to>
    <xdr:cxnSp macro="">
      <xdr:nvCxnSpPr>
        <xdr:cNvPr id="408" name="直線コネクタ 407"/>
        <xdr:cNvCxnSpPr/>
      </xdr:nvCxnSpPr>
      <xdr:spPr>
        <a:xfrm>
          <a:off x="9639300" y="13625914"/>
          <a:ext cx="8382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80046</xdr:rowOff>
    </xdr:from>
    <xdr:to>
      <xdr:col>50</xdr:col>
      <xdr:colOff>114300</xdr:colOff>
      <xdr:row>79</xdr:row>
      <xdr:rowOff>81364</xdr:rowOff>
    </xdr:to>
    <xdr:cxnSp macro="">
      <xdr:nvCxnSpPr>
        <xdr:cNvPr id="411" name="直線コネクタ 410"/>
        <xdr:cNvCxnSpPr/>
      </xdr:nvCxnSpPr>
      <xdr:spPr>
        <a:xfrm>
          <a:off x="8750300" y="13624596"/>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309</xdr:rowOff>
    </xdr:from>
    <xdr:to>
      <xdr:col>45</xdr:col>
      <xdr:colOff>177800</xdr:colOff>
      <xdr:row>79</xdr:row>
      <xdr:rowOff>80046</xdr:rowOff>
    </xdr:to>
    <xdr:cxnSp macro="">
      <xdr:nvCxnSpPr>
        <xdr:cNvPr id="414" name="直線コネクタ 413"/>
        <xdr:cNvCxnSpPr/>
      </xdr:nvCxnSpPr>
      <xdr:spPr>
        <a:xfrm>
          <a:off x="7861300" y="13544859"/>
          <a:ext cx="889000" cy="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309</xdr:rowOff>
    </xdr:from>
    <xdr:to>
      <xdr:col>41</xdr:col>
      <xdr:colOff>50800</xdr:colOff>
      <xdr:row>79</xdr:row>
      <xdr:rowOff>98596</xdr:rowOff>
    </xdr:to>
    <xdr:cxnSp macro="">
      <xdr:nvCxnSpPr>
        <xdr:cNvPr id="417" name="直線コネクタ 416"/>
        <xdr:cNvCxnSpPr/>
      </xdr:nvCxnSpPr>
      <xdr:spPr>
        <a:xfrm flipV="1">
          <a:off x="6972300" y="13544859"/>
          <a:ext cx="889000" cy="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47468</xdr:rowOff>
    </xdr:from>
    <xdr:to>
      <xdr:col>55</xdr:col>
      <xdr:colOff>50800</xdr:colOff>
      <xdr:row>79</xdr:row>
      <xdr:rowOff>149068</xdr:rowOff>
    </xdr:to>
    <xdr:sp macro="" textlink="">
      <xdr:nvSpPr>
        <xdr:cNvPr id="427" name="楕円 426"/>
        <xdr:cNvSpPr/>
      </xdr:nvSpPr>
      <xdr:spPr>
        <a:xfrm>
          <a:off x="10426700" y="135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133845</xdr:rowOff>
    </xdr:from>
    <xdr:ext cx="313932" cy="259045"/>
    <xdr:sp macro="" textlink="">
      <xdr:nvSpPr>
        <xdr:cNvPr id="428" name="普通建設事業費 （ うち新規整備　）該当値テキスト"/>
        <xdr:cNvSpPr txBox="1"/>
      </xdr:nvSpPr>
      <xdr:spPr>
        <a:xfrm>
          <a:off x="10528300" y="13506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30564</xdr:rowOff>
    </xdr:from>
    <xdr:to>
      <xdr:col>50</xdr:col>
      <xdr:colOff>165100</xdr:colOff>
      <xdr:row>79</xdr:row>
      <xdr:rowOff>132164</xdr:rowOff>
    </xdr:to>
    <xdr:sp macro="" textlink="">
      <xdr:nvSpPr>
        <xdr:cNvPr id="429" name="楕円 428"/>
        <xdr:cNvSpPr/>
      </xdr:nvSpPr>
      <xdr:spPr>
        <a:xfrm>
          <a:off x="9588500" y="13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123291</xdr:rowOff>
    </xdr:from>
    <xdr:ext cx="469744" cy="259045"/>
    <xdr:sp macro="" textlink="">
      <xdr:nvSpPr>
        <xdr:cNvPr id="430" name="テキスト ボックス 429"/>
        <xdr:cNvSpPr txBox="1"/>
      </xdr:nvSpPr>
      <xdr:spPr>
        <a:xfrm>
          <a:off x="9404428" y="1366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29246</xdr:rowOff>
    </xdr:from>
    <xdr:to>
      <xdr:col>46</xdr:col>
      <xdr:colOff>38100</xdr:colOff>
      <xdr:row>79</xdr:row>
      <xdr:rowOff>130846</xdr:rowOff>
    </xdr:to>
    <xdr:sp macro="" textlink="">
      <xdr:nvSpPr>
        <xdr:cNvPr id="431" name="楕円 430"/>
        <xdr:cNvSpPr/>
      </xdr:nvSpPr>
      <xdr:spPr>
        <a:xfrm>
          <a:off x="8699500" y="135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121973</xdr:rowOff>
    </xdr:from>
    <xdr:ext cx="469744" cy="259045"/>
    <xdr:sp macro="" textlink="">
      <xdr:nvSpPr>
        <xdr:cNvPr id="432" name="テキスト ボックス 431"/>
        <xdr:cNvSpPr txBox="1"/>
      </xdr:nvSpPr>
      <xdr:spPr>
        <a:xfrm>
          <a:off x="8515428" y="1366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120959</xdr:rowOff>
    </xdr:from>
    <xdr:to>
      <xdr:col>41</xdr:col>
      <xdr:colOff>101600</xdr:colOff>
      <xdr:row>79</xdr:row>
      <xdr:rowOff>51109</xdr:rowOff>
    </xdr:to>
    <xdr:sp macro="" textlink="">
      <xdr:nvSpPr>
        <xdr:cNvPr id="433" name="楕円 432"/>
        <xdr:cNvSpPr/>
      </xdr:nvSpPr>
      <xdr:spPr>
        <a:xfrm>
          <a:off x="7810500" y="134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42236</xdr:rowOff>
    </xdr:from>
    <xdr:ext cx="469744" cy="259045"/>
    <xdr:sp macro="" textlink="">
      <xdr:nvSpPr>
        <xdr:cNvPr id="434" name="テキスト ボックス 433"/>
        <xdr:cNvSpPr txBox="1"/>
      </xdr:nvSpPr>
      <xdr:spPr>
        <a:xfrm>
          <a:off x="7626428" y="1358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47796</xdr:rowOff>
    </xdr:from>
    <xdr:to>
      <xdr:col>36</xdr:col>
      <xdr:colOff>165100</xdr:colOff>
      <xdr:row>79</xdr:row>
      <xdr:rowOff>149396</xdr:rowOff>
    </xdr:to>
    <xdr:sp macro="" textlink="">
      <xdr:nvSpPr>
        <xdr:cNvPr id="435" name="楕円 434"/>
        <xdr:cNvSpPr/>
      </xdr:nvSpPr>
      <xdr:spPr>
        <a:xfrm>
          <a:off x="6921500" y="13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140523</xdr:rowOff>
    </xdr:from>
    <xdr:ext cx="313932" cy="259045"/>
    <xdr:sp macro="" textlink="">
      <xdr:nvSpPr>
        <xdr:cNvPr id="436" name="テキスト ボックス 435"/>
        <xdr:cNvSpPr txBox="1"/>
      </xdr:nvSpPr>
      <xdr:spPr>
        <a:xfrm>
          <a:off x="6815333" y="13685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160931</xdr:rowOff>
    </xdr:from>
    <xdr:to>
      <xdr:col>55</xdr:col>
      <xdr:colOff>0</xdr:colOff>
      <xdr:row>95</xdr:row>
      <xdr:rowOff>142872</xdr:rowOff>
    </xdr:to>
    <xdr:cxnSp macro="">
      <xdr:nvCxnSpPr>
        <xdr:cNvPr id="469" name="直線コネクタ 468"/>
        <xdr:cNvCxnSpPr/>
      </xdr:nvCxnSpPr>
      <xdr:spPr>
        <a:xfrm>
          <a:off x="9639300" y="15762881"/>
          <a:ext cx="838200" cy="6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70" name="普通建設事業費 （ うち更新整備　）平均値テキスト"/>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160931</xdr:rowOff>
    </xdr:from>
    <xdr:to>
      <xdr:col>50</xdr:col>
      <xdr:colOff>114300</xdr:colOff>
      <xdr:row>94</xdr:row>
      <xdr:rowOff>139985</xdr:rowOff>
    </xdr:to>
    <xdr:cxnSp macro="">
      <xdr:nvCxnSpPr>
        <xdr:cNvPr id="472" name="直線コネクタ 471"/>
        <xdr:cNvCxnSpPr/>
      </xdr:nvCxnSpPr>
      <xdr:spPr>
        <a:xfrm flipV="1">
          <a:off x="8750300" y="15762881"/>
          <a:ext cx="889000" cy="49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4" name="テキスト ボックス 473"/>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139985</xdr:rowOff>
    </xdr:from>
    <xdr:to>
      <xdr:col>45</xdr:col>
      <xdr:colOff>177800</xdr:colOff>
      <xdr:row>96</xdr:row>
      <xdr:rowOff>105195</xdr:rowOff>
    </xdr:to>
    <xdr:cxnSp macro="">
      <xdr:nvCxnSpPr>
        <xdr:cNvPr id="475" name="直線コネクタ 474"/>
        <xdr:cNvCxnSpPr/>
      </xdr:nvCxnSpPr>
      <xdr:spPr>
        <a:xfrm flipV="1">
          <a:off x="7861300" y="16256285"/>
          <a:ext cx="889000" cy="30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105195</xdr:rowOff>
    </xdr:from>
    <xdr:to>
      <xdr:col>41</xdr:col>
      <xdr:colOff>50800</xdr:colOff>
      <xdr:row>96</xdr:row>
      <xdr:rowOff>123512</xdr:rowOff>
    </xdr:to>
    <xdr:cxnSp macro="">
      <xdr:nvCxnSpPr>
        <xdr:cNvPr id="478" name="直線コネクタ 477"/>
        <xdr:cNvCxnSpPr/>
      </xdr:nvCxnSpPr>
      <xdr:spPr>
        <a:xfrm flipV="1">
          <a:off x="6972300" y="16564395"/>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92072</xdr:rowOff>
    </xdr:from>
    <xdr:to>
      <xdr:col>55</xdr:col>
      <xdr:colOff>50800</xdr:colOff>
      <xdr:row>96</xdr:row>
      <xdr:rowOff>22222</xdr:rowOff>
    </xdr:to>
    <xdr:sp macro="" textlink="">
      <xdr:nvSpPr>
        <xdr:cNvPr id="488" name="楕円 487"/>
        <xdr:cNvSpPr/>
      </xdr:nvSpPr>
      <xdr:spPr>
        <a:xfrm>
          <a:off x="10426700" y="163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114949</xdr:rowOff>
    </xdr:from>
    <xdr:ext cx="534377" cy="259045"/>
    <xdr:sp macro="" textlink="">
      <xdr:nvSpPr>
        <xdr:cNvPr id="489" name="普通建設事業費 （ うち更新整備　）該当値テキスト"/>
        <xdr:cNvSpPr txBox="1"/>
      </xdr:nvSpPr>
      <xdr:spPr>
        <a:xfrm>
          <a:off x="10528300" y="1623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110131</xdr:rowOff>
    </xdr:from>
    <xdr:to>
      <xdr:col>50</xdr:col>
      <xdr:colOff>165100</xdr:colOff>
      <xdr:row>92</xdr:row>
      <xdr:rowOff>40281</xdr:rowOff>
    </xdr:to>
    <xdr:sp macro="" textlink="">
      <xdr:nvSpPr>
        <xdr:cNvPr id="490" name="楕円 489"/>
        <xdr:cNvSpPr/>
      </xdr:nvSpPr>
      <xdr:spPr>
        <a:xfrm>
          <a:off x="9588500" y="157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56808</xdr:rowOff>
    </xdr:from>
    <xdr:ext cx="534377" cy="259045"/>
    <xdr:sp macro="" textlink="">
      <xdr:nvSpPr>
        <xdr:cNvPr id="491" name="テキスト ボックス 490"/>
        <xdr:cNvSpPr txBox="1"/>
      </xdr:nvSpPr>
      <xdr:spPr>
        <a:xfrm>
          <a:off x="9372111" y="154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89185</xdr:rowOff>
    </xdr:from>
    <xdr:to>
      <xdr:col>46</xdr:col>
      <xdr:colOff>38100</xdr:colOff>
      <xdr:row>95</xdr:row>
      <xdr:rowOff>19335</xdr:rowOff>
    </xdr:to>
    <xdr:sp macro="" textlink="">
      <xdr:nvSpPr>
        <xdr:cNvPr id="492" name="楕円 491"/>
        <xdr:cNvSpPr/>
      </xdr:nvSpPr>
      <xdr:spPr>
        <a:xfrm>
          <a:off x="8699500" y="162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35862</xdr:rowOff>
    </xdr:from>
    <xdr:ext cx="534377" cy="259045"/>
    <xdr:sp macro="" textlink="">
      <xdr:nvSpPr>
        <xdr:cNvPr id="493" name="テキスト ボックス 492"/>
        <xdr:cNvSpPr txBox="1"/>
      </xdr:nvSpPr>
      <xdr:spPr>
        <a:xfrm>
          <a:off x="8483111" y="159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54395</xdr:rowOff>
    </xdr:from>
    <xdr:to>
      <xdr:col>41</xdr:col>
      <xdr:colOff>101600</xdr:colOff>
      <xdr:row>96</xdr:row>
      <xdr:rowOff>155995</xdr:rowOff>
    </xdr:to>
    <xdr:sp macro="" textlink="">
      <xdr:nvSpPr>
        <xdr:cNvPr id="494" name="楕円 493"/>
        <xdr:cNvSpPr/>
      </xdr:nvSpPr>
      <xdr:spPr>
        <a:xfrm>
          <a:off x="7810500" y="165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147122</xdr:rowOff>
    </xdr:from>
    <xdr:ext cx="534377" cy="259045"/>
    <xdr:sp macro="" textlink="">
      <xdr:nvSpPr>
        <xdr:cNvPr id="495" name="テキスト ボックス 494"/>
        <xdr:cNvSpPr txBox="1"/>
      </xdr:nvSpPr>
      <xdr:spPr>
        <a:xfrm>
          <a:off x="7594111" y="166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72712</xdr:rowOff>
    </xdr:from>
    <xdr:to>
      <xdr:col>36</xdr:col>
      <xdr:colOff>165100</xdr:colOff>
      <xdr:row>97</xdr:row>
      <xdr:rowOff>2862</xdr:rowOff>
    </xdr:to>
    <xdr:sp macro="" textlink="">
      <xdr:nvSpPr>
        <xdr:cNvPr id="496" name="楕円 495"/>
        <xdr:cNvSpPr/>
      </xdr:nvSpPr>
      <xdr:spPr>
        <a:xfrm>
          <a:off x="6921500" y="165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165439</xdr:rowOff>
    </xdr:from>
    <xdr:ext cx="534377" cy="259045"/>
    <xdr:sp macro="" textlink="">
      <xdr:nvSpPr>
        <xdr:cNvPr id="497" name="テキスト ボックス 496"/>
        <xdr:cNvSpPr txBox="1"/>
      </xdr:nvSpPr>
      <xdr:spPr>
        <a:xfrm>
          <a:off x="6705111" y="166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9032</xdr:rowOff>
    </xdr:from>
    <xdr:to>
      <xdr:col>85</xdr:col>
      <xdr:colOff>127000</xdr:colOff>
      <xdr:row>36</xdr:row>
      <xdr:rowOff>54524</xdr:rowOff>
    </xdr:to>
    <xdr:cxnSp macro="">
      <xdr:nvCxnSpPr>
        <xdr:cNvPr id="524" name="直線コネクタ 523"/>
        <xdr:cNvCxnSpPr/>
      </xdr:nvCxnSpPr>
      <xdr:spPr>
        <a:xfrm>
          <a:off x="15481300" y="6009782"/>
          <a:ext cx="8382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5" name="災害復旧事業費平均値テキスト"/>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5832</xdr:rowOff>
    </xdr:from>
    <xdr:to>
      <xdr:col>81</xdr:col>
      <xdr:colOff>50800</xdr:colOff>
      <xdr:row>35</xdr:row>
      <xdr:rowOff>9032</xdr:rowOff>
    </xdr:to>
    <xdr:cxnSp macro="">
      <xdr:nvCxnSpPr>
        <xdr:cNvPr id="527" name="直線コネクタ 526"/>
        <xdr:cNvCxnSpPr/>
      </xdr:nvCxnSpPr>
      <xdr:spPr>
        <a:xfrm>
          <a:off x="14592300" y="5835132"/>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9" name="テキスト ボックス 528"/>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5832</xdr:rowOff>
    </xdr:from>
    <xdr:to>
      <xdr:col>76</xdr:col>
      <xdr:colOff>114300</xdr:colOff>
      <xdr:row>34</xdr:row>
      <xdr:rowOff>109891</xdr:rowOff>
    </xdr:to>
    <xdr:cxnSp macro="">
      <xdr:nvCxnSpPr>
        <xdr:cNvPr id="530" name="直線コネクタ 529"/>
        <xdr:cNvCxnSpPr/>
      </xdr:nvCxnSpPr>
      <xdr:spPr>
        <a:xfrm flipV="1">
          <a:off x="13703300" y="5835132"/>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32" name="テキスト ボックス 531"/>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98826</xdr:rowOff>
    </xdr:from>
    <xdr:to>
      <xdr:col>71</xdr:col>
      <xdr:colOff>177800</xdr:colOff>
      <xdr:row>34</xdr:row>
      <xdr:rowOff>109891</xdr:rowOff>
    </xdr:to>
    <xdr:cxnSp macro="">
      <xdr:nvCxnSpPr>
        <xdr:cNvPr id="533" name="直線コネクタ 532"/>
        <xdr:cNvCxnSpPr/>
      </xdr:nvCxnSpPr>
      <xdr:spPr>
        <a:xfrm>
          <a:off x="12814300" y="5928126"/>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5" name="テキスト ボックス 534"/>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7" name="テキスト ボックス 536"/>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3724</xdr:rowOff>
    </xdr:from>
    <xdr:to>
      <xdr:col>85</xdr:col>
      <xdr:colOff>177800</xdr:colOff>
      <xdr:row>36</xdr:row>
      <xdr:rowOff>105324</xdr:rowOff>
    </xdr:to>
    <xdr:sp macro="" textlink="">
      <xdr:nvSpPr>
        <xdr:cNvPr id="543" name="楕円 542"/>
        <xdr:cNvSpPr/>
      </xdr:nvSpPr>
      <xdr:spPr>
        <a:xfrm>
          <a:off x="16268700" y="61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26601</xdr:rowOff>
    </xdr:from>
    <xdr:ext cx="469744" cy="259045"/>
    <xdr:sp macro="" textlink="">
      <xdr:nvSpPr>
        <xdr:cNvPr id="544" name="災害復旧事業費該当値テキスト"/>
        <xdr:cNvSpPr txBox="1"/>
      </xdr:nvSpPr>
      <xdr:spPr>
        <a:xfrm>
          <a:off x="16370300" y="602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129682</xdr:rowOff>
    </xdr:from>
    <xdr:to>
      <xdr:col>81</xdr:col>
      <xdr:colOff>101600</xdr:colOff>
      <xdr:row>35</xdr:row>
      <xdr:rowOff>59832</xdr:rowOff>
    </xdr:to>
    <xdr:sp macro="" textlink="">
      <xdr:nvSpPr>
        <xdr:cNvPr id="545" name="楕円 544"/>
        <xdr:cNvSpPr/>
      </xdr:nvSpPr>
      <xdr:spPr>
        <a:xfrm>
          <a:off x="15430500" y="59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76359</xdr:rowOff>
    </xdr:from>
    <xdr:ext cx="534377" cy="259045"/>
    <xdr:sp macro="" textlink="">
      <xdr:nvSpPr>
        <xdr:cNvPr id="546" name="テキスト ボックス 545"/>
        <xdr:cNvSpPr txBox="1"/>
      </xdr:nvSpPr>
      <xdr:spPr>
        <a:xfrm>
          <a:off x="15214111" y="57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126482</xdr:rowOff>
    </xdr:from>
    <xdr:to>
      <xdr:col>76</xdr:col>
      <xdr:colOff>165100</xdr:colOff>
      <xdr:row>34</xdr:row>
      <xdr:rowOff>56632</xdr:rowOff>
    </xdr:to>
    <xdr:sp macro="" textlink="">
      <xdr:nvSpPr>
        <xdr:cNvPr id="547" name="楕円 546"/>
        <xdr:cNvSpPr/>
      </xdr:nvSpPr>
      <xdr:spPr>
        <a:xfrm>
          <a:off x="14541500" y="5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73159</xdr:rowOff>
    </xdr:from>
    <xdr:ext cx="534377" cy="259045"/>
    <xdr:sp macro="" textlink="">
      <xdr:nvSpPr>
        <xdr:cNvPr id="548" name="テキスト ボックス 547"/>
        <xdr:cNvSpPr txBox="1"/>
      </xdr:nvSpPr>
      <xdr:spPr>
        <a:xfrm>
          <a:off x="14325111" y="5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59091</xdr:rowOff>
    </xdr:from>
    <xdr:to>
      <xdr:col>72</xdr:col>
      <xdr:colOff>38100</xdr:colOff>
      <xdr:row>34</xdr:row>
      <xdr:rowOff>160691</xdr:rowOff>
    </xdr:to>
    <xdr:sp macro="" textlink="">
      <xdr:nvSpPr>
        <xdr:cNvPr id="549" name="楕円 548"/>
        <xdr:cNvSpPr/>
      </xdr:nvSpPr>
      <xdr:spPr>
        <a:xfrm>
          <a:off x="13652500" y="58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5768</xdr:rowOff>
    </xdr:from>
    <xdr:ext cx="534377" cy="259045"/>
    <xdr:sp macro="" textlink="">
      <xdr:nvSpPr>
        <xdr:cNvPr id="550" name="テキスト ボックス 549"/>
        <xdr:cNvSpPr txBox="1"/>
      </xdr:nvSpPr>
      <xdr:spPr>
        <a:xfrm>
          <a:off x="13436111" y="56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48026</xdr:rowOff>
    </xdr:from>
    <xdr:to>
      <xdr:col>67</xdr:col>
      <xdr:colOff>101600</xdr:colOff>
      <xdr:row>34</xdr:row>
      <xdr:rowOff>149626</xdr:rowOff>
    </xdr:to>
    <xdr:sp macro="" textlink="">
      <xdr:nvSpPr>
        <xdr:cNvPr id="551" name="楕円 550"/>
        <xdr:cNvSpPr/>
      </xdr:nvSpPr>
      <xdr:spPr>
        <a:xfrm>
          <a:off x="12763500" y="58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166153</xdr:rowOff>
    </xdr:from>
    <xdr:ext cx="534377" cy="259045"/>
    <xdr:sp macro="" textlink="">
      <xdr:nvSpPr>
        <xdr:cNvPr id="552" name="テキスト ボックス 551"/>
        <xdr:cNvSpPr txBox="1"/>
      </xdr:nvSpPr>
      <xdr:spPr>
        <a:xfrm>
          <a:off x="12547111" y="56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2692</xdr:rowOff>
    </xdr:from>
    <xdr:to>
      <xdr:col>85</xdr:col>
      <xdr:colOff>127000</xdr:colOff>
      <xdr:row>74</xdr:row>
      <xdr:rowOff>26162</xdr:rowOff>
    </xdr:to>
    <xdr:cxnSp macro="">
      <xdr:nvCxnSpPr>
        <xdr:cNvPr id="630" name="直線コネクタ 629"/>
        <xdr:cNvCxnSpPr/>
      </xdr:nvCxnSpPr>
      <xdr:spPr>
        <a:xfrm flipV="1">
          <a:off x="15481300" y="12689992"/>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1"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26162</xdr:rowOff>
    </xdr:from>
    <xdr:to>
      <xdr:col>81</xdr:col>
      <xdr:colOff>50800</xdr:colOff>
      <xdr:row>74</xdr:row>
      <xdr:rowOff>33680</xdr:rowOff>
    </xdr:to>
    <xdr:cxnSp macro="">
      <xdr:nvCxnSpPr>
        <xdr:cNvPr id="633" name="直線コネクタ 632"/>
        <xdr:cNvCxnSpPr/>
      </xdr:nvCxnSpPr>
      <xdr:spPr>
        <a:xfrm flipV="1">
          <a:off x="14592300" y="1271346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5" name="テキスト ボックス 634"/>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33680</xdr:rowOff>
    </xdr:from>
    <xdr:to>
      <xdr:col>76</xdr:col>
      <xdr:colOff>114300</xdr:colOff>
      <xdr:row>74</xdr:row>
      <xdr:rowOff>72377</xdr:rowOff>
    </xdr:to>
    <xdr:cxnSp macro="">
      <xdr:nvCxnSpPr>
        <xdr:cNvPr id="636" name="直線コネクタ 635"/>
        <xdr:cNvCxnSpPr/>
      </xdr:nvCxnSpPr>
      <xdr:spPr>
        <a:xfrm flipV="1">
          <a:off x="13703300" y="12720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8" name="テキスト ボックス 637"/>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72377</xdr:rowOff>
    </xdr:from>
    <xdr:to>
      <xdr:col>71</xdr:col>
      <xdr:colOff>177800</xdr:colOff>
      <xdr:row>74</xdr:row>
      <xdr:rowOff>98184</xdr:rowOff>
    </xdr:to>
    <xdr:cxnSp macro="">
      <xdr:nvCxnSpPr>
        <xdr:cNvPr id="639" name="直線コネクタ 638"/>
        <xdr:cNvCxnSpPr/>
      </xdr:nvCxnSpPr>
      <xdr:spPr>
        <a:xfrm flipV="1">
          <a:off x="12814300" y="12759677"/>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1" name="テキスト ボックス 640"/>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3" name="テキスト ボックス 642"/>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123342</xdr:rowOff>
    </xdr:from>
    <xdr:to>
      <xdr:col>85</xdr:col>
      <xdr:colOff>177800</xdr:colOff>
      <xdr:row>74</xdr:row>
      <xdr:rowOff>53492</xdr:rowOff>
    </xdr:to>
    <xdr:sp macro="" textlink="">
      <xdr:nvSpPr>
        <xdr:cNvPr id="649" name="楕円 648"/>
        <xdr:cNvSpPr/>
      </xdr:nvSpPr>
      <xdr:spPr>
        <a:xfrm>
          <a:off x="16268700" y="126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146219</xdr:rowOff>
    </xdr:from>
    <xdr:ext cx="534377" cy="259045"/>
    <xdr:sp macro="" textlink="">
      <xdr:nvSpPr>
        <xdr:cNvPr id="650" name="公債費該当値テキスト"/>
        <xdr:cNvSpPr txBox="1"/>
      </xdr:nvSpPr>
      <xdr:spPr>
        <a:xfrm>
          <a:off x="16370300" y="124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146812</xdr:rowOff>
    </xdr:from>
    <xdr:to>
      <xdr:col>81</xdr:col>
      <xdr:colOff>101600</xdr:colOff>
      <xdr:row>74</xdr:row>
      <xdr:rowOff>76962</xdr:rowOff>
    </xdr:to>
    <xdr:sp macro="" textlink="">
      <xdr:nvSpPr>
        <xdr:cNvPr id="651" name="楕円 650"/>
        <xdr:cNvSpPr/>
      </xdr:nvSpPr>
      <xdr:spPr>
        <a:xfrm>
          <a:off x="15430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93489</xdr:rowOff>
    </xdr:from>
    <xdr:ext cx="534377" cy="259045"/>
    <xdr:sp macro="" textlink="">
      <xdr:nvSpPr>
        <xdr:cNvPr id="652" name="テキスト ボックス 651"/>
        <xdr:cNvSpPr txBox="1"/>
      </xdr:nvSpPr>
      <xdr:spPr>
        <a:xfrm>
          <a:off x="15214111" y="124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154330</xdr:rowOff>
    </xdr:from>
    <xdr:to>
      <xdr:col>76</xdr:col>
      <xdr:colOff>165100</xdr:colOff>
      <xdr:row>74</xdr:row>
      <xdr:rowOff>84480</xdr:rowOff>
    </xdr:to>
    <xdr:sp macro="" textlink="">
      <xdr:nvSpPr>
        <xdr:cNvPr id="653" name="楕円 652"/>
        <xdr:cNvSpPr/>
      </xdr:nvSpPr>
      <xdr:spPr>
        <a:xfrm>
          <a:off x="14541500" y="12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101007</xdr:rowOff>
    </xdr:from>
    <xdr:ext cx="534377" cy="259045"/>
    <xdr:sp macro="" textlink="">
      <xdr:nvSpPr>
        <xdr:cNvPr id="654" name="テキスト ボックス 653"/>
        <xdr:cNvSpPr txBox="1"/>
      </xdr:nvSpPr>
      <xdr:spPr>
        <a:xfrm>
          <a:off x="14325111" y="124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21577</xdr:rowOff>
    </xdr:from>
    <xdr:to>
      <xdr:col>72</xdr:col>
      <xdr:colOff>38100</xdr:colOff>
      <xdr:row>74</xdr:row>
      <xdr:rowOff>123177</xdr:rowOff>
    </xdr:to>
    <xdr:sp macro="" textlink="">
      <xdr:nvSpPr>
        <xdr:cNvPr id="655" name="楕円 654"/>
        <xdr:cNvSpPr/>
      </xdr:nvSpPr>
      <xdr:spPr>
        <a:xfrm>
          <a:off x="13652500" y="127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139704</xdr:rowOff>
    </xdr:from>
    <xdr:ext cx="534377" cy="259045"/>
    <xdr:sp macro="" textlink="">
      <xdr:nvSpPr>
        <xdr:cNvPr id="656" name="テキスト ボックス 655"/>
        <xdr:cNvSpPr txBox="1"/>
      </xdr:nvSpPr>
      <xdr:spPr>
        <a:xfrm>
          <a:off x="13436111" y="12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47384</xdr:rowOff>
    </xdr:from>
    <xdr:to>
      <xdr:col>67</xdr:col>
      <xdr:colOff>101600</xdr:colOff>
      <xdr:row>74</xdr:row>
      <xdr:rowOff>148984</xdr:rowOff>
    </xdr:to>
    <xdr:sp macro="" textlink="">
      <xdr:nvSpPr>
        <xdr:cNvPr id="657" name="楕円 656"/>
        <xdr:cNvSpPr/>
      </xdr:nvSpPr>
      <xdr:spPr>
        <a:xfrm>
          <a:off x="12763500" y="12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165511</xdr:rowOff>
    </xdr:from>
    <xdr:ext cx="534377" cy="259045"/>
    <xdr:sp macro="" textlink="">
      <xdr:nvSpPr>
        <xdr:cNvPr id="658" name="テキスト ボックス 657"/>
        <xdr:cNvSpPr txBox="1"/>
      </xdr:nvSpPr>
      <xdr:spPr>
        <a:xfrm>
          <a:off x="12547111" y="12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147586</xdr:rowOff>
    </xdr:from>
    <xdr:to>
      <xdr:col>85</xdr:col>
      <xdr:colOff>127000</xdr:colOff>
      <xdr:row>99</xdr:row>
      <xdr:rowOff>39726</xdr:rowOff>
    </xdr:to>
    <xdr:cxnSp macro="">
      <xdr:nvCxnSpPr>
        <xdr:cNvPr id="687" name="直線コネクタ 686"/>
        <xdr:cNvCxnSpPr/>
      </xdr:nvCxnSpPr>
      <xdr:spPr>
        <a:xfrm>
          <a:off x="15481300" y="16949686"/>
          <a:ext cx="838200" cy="6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147586</xdr:rowOff>
    </xdr:from>
    <xdr:to>
      <xdr:col>81</xdr:col>
      <xdr:colOff>50800</xdr:colOff>
      <xdr:row>98</xdr:row>
      <xdr:rowOff>163207</xdr:rowOff>
    </xdr:to>
    <xdr:cxnSp macro="">
      <xdr:nvCxnSpPr>
        <xdr:cNvPr id="690" name="直線コネクタ 689"/>
        <xdr:cNvCxnSpPr/>
      </xdr:nvCxnSpPr>
      <xdr:spPr>
        <a:xfrm flipV="1">
          <a:off x="14592300" y="16949686"/>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163207</xdr:rowOff>
    </xdr:from>
    <xdr:to>
      <xdr:col>76</xdr:col>
      <xdr:colOff>114300</xdr:colOff>
      <xdr:row>99</xdr:row>
      <xdr:rowOff>21870</xdr:rowOff>
    </xdr:to>
    <xdr:cxnSp macro="">
      <xdr:nvCxnSpPr>
        <xdr:cNvPr id="693" name="直線コネクタ 692"/>
        <xdr:cNvCxnSpPr/>
      </xdr:nvCxnSpPr>
      <xdr:spPr>
        <a:xfrm flipV="1">
          <a:off x="13703300" y="16965307"/>
          <a:ext cx="8890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1321</xdr:rowOff>
    </xdr:from>
    <xdr:to>
      <xdr:col>71</xdr:col>
      <xdr:colOff>177800</xdr:colOff>
      <xdr:row>99</xdr:row>
      <xdr:rowOff>21870</xdr:rowOff>
    </xdr:to>
    <xdr:cxnSp macro="">
      <xdr:nvCxnSpPr>
        <xdr:cNvPr id="696" name="直線コネクタ 695"/>
        <xdr:cNvCxnSpPr/>
      </xdr:nvCxnSpPr>
      <xdr:spPr>
        <a:xfrm>
          <a:off x="12814300" y="16974871"/>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160376</xdr:rowOff>
    </xdr:from>
    <xdr:to>
      <xdr:col>85</xdr:col>
      <xdr:colOff>177800</xdr:colOff>
      <xdr:row>99</xdr:row>
      <xdr:rowOff>90526</xdr:rowOff>
    </xdr:to>
    <xdr:sp macro="" textlink="">
      <xdr:nvSpPr>
        <xdr:cNvPr id="706" name="楕円 705"/>
        <xdr:cNvSpPr/>
      </xdr:nvSpPr>
      <xdr:spPr>
        <a:xfrm>
          <a:off x="16268700" y="169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75303</xdr:rowOff>
    </xdr:from>
    <xdr:ext cx="378565" cy="259045"/>
    <xdr:sp macro="" textlink="">
      <xdr:nvSpPr>
        <xdr:cNvPr id="707" name="積立金該当値テキスト"/>
        <xdr:cNvSpPr txBox="1"/>
      </xdr:nvSpPr>
      <xdr:spPr>
        <a:xfrm>
          <a:off x="16370300" y="1687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96786</xdr:rowOff>
    </xdr:from>
    <xdr:to>
      <xdr:col>81</xdr:col>
      <xdr:colOff>101600</xdr:colOff>
      <xdr:row>99</xdr:row>
      <xdr:rowOff>26936</xdr:rowOff>
    </xdr:to>
    <xdr:sp macro="" textlink="">
      <xdr:nvSpPr>
        <xdr:cNvPr id="708" name="楕円 707"/>
        <xdr:cNvSpPr/>
      </xdr:nvSpPr>
      <xdr:spPr>
        <a:xfrm>
          <a:off x="15430500" y="168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18063</xdr:rowOff>
    </xdr:from>
    <xdr:ext cx="469744" cy="259045"/>
    <xdr:sp macro="" textlink="">
      <xdr:nvSpPr>
        <xdr:cNvPr id="709" name="テキスト ボックス 708"/>
        <xdr:cNvSpPr txBox="1"/>
      </xdr:nvSpPr>
      <xdr:spPr>
        <a:xfrm>
          <a:off x="15246428" y="1699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112407</xdr:rowOff>
    </xdr:from>
    <xdr:to>
      <xdr:col>76</xdr:col>
      <xdr:colOff>165100</xdr:colOff>
      <xdr:row>99</xdr:row>
      <xdr:rowOff>42557</xdr:rowOff>
    </xdr:to>
    <xdr:sp macro="" textlink="">
      <xdr:nvSpPr>
        <xdr:cNvPr id="710" name="楕円 709"/>
        <xdr:cNvSpPr/>
      </xdr:nvSpPr>
      <xdr:spPr>
        <a:xfrm>
          <a:off x="14541500" y="169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33684</xdr:rowOff>
    </xdr:from>
    <xdr:ext cx="469744" cy="259045"/>
    <xdr:sp macro="" textlink="">
      <xdr:nvSpPr>
        <xdr:cNvPr id="711" name="テキスト ボックス 710"/>
        <xdr:cNvSpPr txBox="1"/>
      </xdr:nvSpPr>
      <xdr:spPr>
        <a:xfrm>
          <a:off x="14357428" y="1700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142520</xdr:rowOff>
    </xdr:from>
    <xdr:to>
      <xdr:col>72</xdr:col>
      <xdr:colOff>38100</xdr:colOff>
      <xdr:row>99</xdr:row>
      <xdr:rowOff>72670</xdr:rowOff>
    </xdr:to>
    <xdr:sp macro="" textlink="">
      <xdr:nvSpPr>
        <xdr:cNvPr id="712" name="楕円 711"/>
        <xdr:cNvSpPr/>
      </xdr:nvSpPr>
      <xdr:spPr>
        <a:xfrm>
          <a:off x="13652500" y="16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63797</xdr:rowOff>
    </xdr:from>
    <xdr:ext cx="469744" cy="259045"/>
    <xdr:sp macro="" textlink="">
      <xdr:nvSpPr>
        <xdr:cNvPr id="713" name="テキスト ボックス 712"/>
        <xdr:cNvSpPr txBox="1"/>
      </xdr:nvSpPr>
      <xdr:spPr>
        <a:xfrm>
          <a:off x="13468428" y="170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121971</xdr:rowOff>
    </xdr:from>
    <xdr:to>
      <xdr:col>67</xdr:col>
      <xdr:colOff>101600</xdr:colOff>
      <xdr:row>99</xdr:row>
      <xdr:rowOff>52121</xdr:rowOff>
    </xdr:to>
    <xdr:sp macro="" textlink="">
      <xdr:nvSpPr>
        <xdr:cNvPr id="714" name="楕円 713"/>
        <xdr:cNvSpPr/>
      </xdr:nvSpPr>
      <xdr:spPr>
        <a:xfrm>
          <a:off x="12763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43248</xdr:rowOff>
    </xdr:from>
    <xdr:ext cx="469744" cy="259045"/>
    <xdr:sp macro="" textlink="">
      <xdr:nvSpPr>
        <xdr:cNvPr id="715" name="テキスト ボックス 714"/>
        <xdr:cNvSpPr txBox="1"/>
      </xdr:nvSpPr>
      <xdr:spPr>
        <a:xfrm>
          <a:off x="12579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46399</xdr:rowOff>
    </xdr:from>
    <xdr:to>
      <xdr:col>116</xdr:col>
      <xdr:colOff>63500</xdr:colOff>
      <xdr:row>39</xdr:row>
      <xdr:rowOff>63837</xdr:rowOff>
    </xdr:to>
    <xdr:cxnSp macro="">
      <xdr:nvCxnSpPr>
        <xdr:cNvPr id="746" name="直線コネクタ 745"/>
        <xdr:cNvCxnSpPr/>
      </xdr:nvCxnSpPr>
      <xdr:spPr>
        <a:xfrm>
          <a:off x="21323300" y="6732949"/>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40129</xdr:rowOff>
    </xdr:from>
    <xdr:to>
      <xdr:col>111</xdr:col>
      <xdr:colOff>177800</xdr:colOff>
      <xdr:row>39</xdr:row>
      <xdr:rowOff>46399</xdr:rowOff>
    </xdr:to>
    <xdr:cxnSp macro="">
      <xdr:nvCxnSpPr>
        <xdr:cNvPr id="749" name="直線コネクタ 748"/>
        <xdr:cNvCxnSpPr/>
      </xdr:nvCxnSpPr>
      <xdr:spPr>
        <a:xfrm>
          <a:off x="20434300" y="6726679"/>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40129</xdr:rowOff>
    </xdr:from>
    <xdr:to>
      <xdr:col>107</xdr:col>
      <xdr:colOff>50800</xdr:colOff>
      <xdr:row>39</xdr:row>
      <xdr:rowOff>42578</xdr:rowOff>
    </xdr:to>
    <xdr:cxnSp macro="">
      <xdr:nvCxnSpPr>
        <xdr:cNvPr id="752" name="直線コネクタ 751"/>
        <xdr:cNvCxnSpPr/>
      </xdr:nvCxnSpPr>
      <xdr:spPr>
        <a:xfrm flipV="1">
          <a:off x="19545300" y="6726679"/>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42578</xdr:rowOff>
    </xdr:from>
    <xdr:to>
      <xdr:col>102</xdr:col>
      <xdr:colOff>114300</xdr:colOff>
      <xdr:row>39</xdr:row>
      <xdr:rowOff>46268</xdr:rowOff>
    </xdr:to>
    <xdr:cxnSp macro="">
      <xdr:nvCxnSpPr>
        <xdr:cNvPr id="755" name="直線コネクタ 754"/>
        <xdr:cNvCxnSpPr/>
      </xdr:nvCxnSpPr>
      <xdr:spPr>
        <a:xfrm flipV="1">
          <a:off x="18656300" y="6729128"/>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13037</xdr:rowOff>
    </xdr:from>
    <xdr:to>
      <xdr:col>116</xdr:col>
      <xdr:colOff>114300</xdr:colOff>
      <xdr:row>39</xdr:row>
      <xdr:rowOff>114637</xdr:rowOff>
    </xdr:to>
    <xdr:sp macro="" textlink="">
      <xdr:nvSpPr>
        <xdr:cNvPr id="765" name="楕円 764"/>
        <xdr:cNvSpPr/>
      </xdr:nvSpPr>
      <xdr:spPr>
        <a:xfrm>
          <a:off x="22110700" y="6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99414</xdr:rowOff>
    </xdr:from>
    <xdr:ext cx="469744" cy="259045"/>
    <xdr:sp macro="" textlink="">
      <xdr:nvSpPr>
        <xdr:cNvPr id="766" name="投資及び出資金該当値テキスト"/>
        <xdr:cNvSpPr txBox="1"/>
      </xdr:nvSpPr>
      <xdr:spPr>
        <a:xfrm>
          <a:off x="22212300" y="66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167049</xdr:rowOff>
    </xdr:from>
    <xdr:to>
      <xdr:col>112</xdr:col>
      <xdr:colOff>38100</xdr:colOff>
      <xdr:row>39</xdr:row>
      <xdr:rowOff>97199</xdr:rowOff>
    </xdr:to>
    <xdr:sp macro="" textlink="">
      <xdr:nvSpPr>
        <xdr:cNvPr id="767" name="楕円 766"/>
        <xdr:cNvSpPr/>
      </xdr:nvSpPr>
      <xdr:spPr>
        <a:xfrm>
          <a:off x="21272500" y="66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88326</xdr:rowOff>
    </xdr:from>
    <xdr:ext cx="469744" cy="259045"/>
    <xdr:sp macro="" textlink="">
      <xdr:nvSpPr>
        <xdr:cNvPr id="768" name="テキスト ボックス 767"/>
        <xdr:cNvSpPr txBox="1"/>
      </xdr:nvSpPr>
      <xdr:spPr>
        <a:xfrm>
          <a:off x="21088428" y="67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160779</xdr:rowOff>
    </xdr:from>
    <xdr:to>
      <xdr:col>107</xdr:col>
      <xdr:colOff>101600</xdr:colOff>
      <xdr:row>39</xdr:row>
      <xdr:rowOff>90929</xdr:rowOff>
    </xdr:to>
    <xdr:sp macro="" textlink="">
      <xdr:nvSpPr>
        <xdr:cNvPr id="769" name="楕円 768"/>
        <xdr:cNvSpPr/>
      </xdr:nvSpPr>
      <xdr:spPr>
        <a:xfrm>
          <a:off x="20383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82056</xdr:rowOff>
    </xdr:from>
    <xdr:ext cx="469744" cy="259045"/>
    <xdr:sp macro="" textlink="">
      <xdr:nvSpPr>
        <xdr:cNvPr id="770" name="テキスト ボックス 769"/>
        <xdr:cNvSpPr txBox="1"/>
      </xdr:nvSpPr>
      <xdr:spPr>
        <a:xfrm>
          <a:off x="20199428" y="676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163228</xdr:rowOff>
    </xdr:from>
    <xdr:to>
      <xdr:col>102</xdr:col>
      <xdr:colOff>165100</xdr:colOff>
      <xdr:row>39</xdr:row>
      <xdr:rowOff>93378</xdr:rowOff>
    </xdr:to>
    <xdr:sp macro="" textlink="">
      <xdr:nvSpPr>
        <xdr:cNvPr id="771" name="楕円 770"/>
        <xdr:cNvSpPr/>
      </xdr:nvSpPr>
      <xdr:spPr>
        <a:xfrm>
          <a:off x="19494500" y="66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84505</xdr:rowOff>
    </xdr:from>
    <xdr:ext cx="469744" cy="259045"/>
    <xdr:sp macro="" textlink="">
      <xdr:nvSpPr>
        <xdr:cNvPr id="772" name="テキスト ボックス 771"/>
        <xdr:cNvSpPr txBox="1"/>
      </xdr:nvSpPr>
      <xdr:spPr>
        <a:xfrm>
          <a:off x="19310428" y="67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166918</xdr:rowOff>
    </xdr:from>
    <xdr:to>
      <xdr:col>98</xdr:col>
      <xdr:colOff>38100</xdr:colOff>
      <xdr:row>39</xdr:row>
      <xdr:rowOff>97068</xdr:rowOff>
    </xdr:to>
    <xdr:sp macro="" textlink="">
      <xdr:nvSpPr>
        <xdr:cNvPr id="773" name="楕円 772"/>
        <xdr:cNvSpPr/>
      </xdr:nvSpPr>
      <xdr:spPr>
        <a:xfrm>
          <a:off x="18605500" y="66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88195</xdr:rowOff>
    </xdr:from>
    <xdr:ext cx="469744" cy="259045"/>
    <xdr:sp macro="" textlink="">
      <xdr:nvSpPr>
        <xdr:cNvPr id="774" name="テキスト ボックス 773"/>
        <xdr:cNvSpPr txBox="1"/>
      </xdr:nvSpPr>
      <xdr:spPr>
        <a:xfrm>
          <a:off x="18421428" y="67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147892</xdr:rowOff>
    </xdr:from>
    <xdr:to>
      <xdr:col>116</xdr:col>
      <xdr:colOff>63500</xdr:colOff>
      <xdr:row>56</xdr:row>
      <xdr:rowOff>153150</xdr:rowOff>
    </xdr:to>
    <xdr:cxnSp macro="">
      <xdr:nvCxnSpPr>
        <xdr:cNvPr id="803" name="直線コネクタ 802"/>
        <xdr:cNvCxnSpPr/>
      </xdr:nvCxnSpPr>
      <xdr:spPr>
        <a:xfrm flipV="1">
          <a:off x="21323300" y="9749092"/>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153264</xdr:rowOff>
    </xdr:from>
    <xdr:to>
      <xdr:col>111</xdr:col>
      <xdr:colOff>177800</xdr:colOff>
      <xdr:row>56</xdr:row>
      <xdr:rowOff>153150</xdr:rowOff>
    </xdr:to>
    <xdr:cxnSp macro="">
      <xdr:nvCxnSpPr>
        <xdr:cNvPr id="806" name="直線コネクタ 805"/>
        <xdr:cNvCxnSpPr/>
      </xdr:nvCxnSpPr>
      <xdr:spPr>
        <a:xfrm>
          <a:off x="20434300" y="9411564"/>
          <a:ext cx="889000" cy="3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153264</xdr:rowOff>
    </xdr:from>
    <xdr:to>
      <xdr:col>107</xdr:col>
      <xdr:colOff>50800</xdr:colOff>
      <xdr:row>56</xdr:row>
      <xdr:rowOff>166560</xdr:rowOff>
    </xdr:to>
    <xdr:cxnSp macro="">
      <xdr:nvCxnSpPr>
        <xdr:cNvPr id="809" name="直線コネクタ 808"/>
        <xdr:cNvCxnSpPr/>
      </xdr:nvCxnSpPr>
      <xdr:spPr>
        <a:xfrm flipV="1">
          <a:off x="19545300" y="9411564"/>
          <a:ext cx="889000" cy="35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142291</xdr:rowOff>
    </xdr:from>
    <xdr:to>
      <xdr:col>102</xdr:col>
      <xdr:colOff>114300</xdr:colOff>
      <xdr:row>56</xdr:row>
      <xdr:rowOff>166560</xdr:rowOff>
    </xdr:to>
    <xdr:cxnSp macro="">
      <xdr:nvCxnSpPr>
        <xdr:cNvPr id="812" name="直線コネクタ 811"/>
        <xdr:cNvCxnSpPr/>
      </xdr:nvCxnSpPr>
      <xdr:spPr>
        <a:xfrm>
          <a:off x="18656300" y="9743491"/>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97092</xdr:rowOff>
    </xdr:from>
    <xdr:to>
      <xdr:col>116</xdr:col>
      <xdr:colOff>114300</xdr:colOff>
      <xdr:row>57</xdr:row>
      <xdr:rowOff>27242</xdr:rowOff>
    </xdr:to>
    <xdr:sp macro="" textlink="">
      <xdr:nvSpPr>
        <xdr:cNvPr id="822" name="楕円 821"/>
        <xdr:cNvSpPr/>
      </xdr:nvSpPr>
      <xdr:spPr>
        <a:xfrm>
          <a:off x="22110700" y="96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119969</xdr:rowOff>
    </xdr:from>
    <xdr:ext cx="534377" cy="259045"/>
    <xdr:sp macro="" textlink="">
      <xdr:nvSpPr>
        <xdr:cNvPr id="823" name="貸付金該当値テキスト"/>
        <xdr:cNvSpPr txBox="1"/>
      </xdr:nvSpPr>
      <xdr:spPr>
        <a:xfrm>
          <a:off x="22212300" y="95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102350</xdr:rowOff>
    </xdr:from>
    <xdr:to>
      <xdr:col>112</xdr:col>
      <xdr:colOff>38100</xdr:colOff>
      <xdr:row>57</xdr:row>
      <xdr:rowOff>32500</xdr:rowOff>
    </xdr:to>
    <xdr:sp macro="" textlink="">
      <xdr:nvSpPr>
        <xdr:cNvPr id="824" name="楕円 823"/>
        <xdr:cNvSpPr/>
      </xdr:nvSpPr>
      <xdr:spPr>
        <a:xfrm>
          <a:off x="21272500" y="9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49027</xdr:rowOff>
    </xdr:from>
    <xdr:ext cx="534377" cy="259045"/>
    <xdr:sp macro="" textlink="">
      <xdr:nvSpPr>
        <xdr:cNvPr id="825" name="テキスト ボックス 824"/>
        <xdr:cNvSpPr txBox="1"/>
      </xdr:nvSpPr>
      <xdr:spPr>
        <a:xfrm>
          <a:off x="21056111" y="94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102464</xdr:rowOff>
    </xdr:from>
    <xdr:to>
      <xdr:col>107</xdr:col>
      <xdr:colOff>101600</xdr:colOff>
      <xdr:row>55</xdr:row>
      <xdr:rowOff>32614</xdr:rowOff>
    </xdr:to>
    <xdr:sp macro="" textlink="">
      <xdr:nvSpPr>
        <xdr:cNvPr id="826" name="楕円 825"/>
        <xdr:cNvSpPr/>
      </xdr:nvSpPr>
      <xdr:spPr>
        <a:xfrm>
          <a:off x="20383500" y="9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49141</xdr:rowOff>
    </xdr:from>
    <xdr:ext cx="534377" cy="259045"/>
    <xdr:sp macro="" textlink="">
      <xdr:nvSpPr>
        <xdr:cNvPr id="827" name="テキスト ボックス 826"/>
        <xdr:cNvSpPr txBox="1"/>
      </xdr:nvSpPr>
      <xdr:spPr>
        <a:xfrm>
          <a:off x="20167111" y="913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115760</xdr:rowOff>
    </xdr:from>
    <xdr:to>
      <xdr:col>102</xdr:col>
      <xdr:colOff>165100</xdr:colOff>
      <xdr:row>57</xdr:row>
      <xdr:rowOff>45910</xdr:rowOff>
    </xdr:to>
    <xdr:sp macro="" textlink="">
      <xdr:nvSpPr>
        <xdr:cNvPr id="828" name="楕円 827"/>
        <xdr:cNvSpPr/>
      </xdr:nvSpPr>
      <xdr:spPr>
        <a:xfrm>
          <a:off x="19494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62437</xdr:rowOff>
    </xdr:from>
    <xdr:ext cx="534377" cy="259045"/>
    <xdr:sp macro="" textlink="">
      <xdr:nvSpPr>
        <xdr:cNvPr id="829" name="テキスト ボックス 828"/>
        <xdr:cNvSpPr txBox="1"/>
      </xdr:nvSpPr>
      <xdr:spPr>
        <a:xfrm>
          <a:off x="19278111" y="9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91491</xdr:rowOff>
    </xdr:from>
    <xdr:to>
      <xdr:col>98</xdr:col>
      <xdr:colOff>38100</xdr:colOff>
      <xdr:row>57</xdr:row>
      <xdr:rowOff>21641</xdr:rowOff>
    </xdr:to>
    <xdr:sp macro="" textlink="">
      <xdr:nvSpPr>
        <xdr:cNvPr id="830" name="楕円 829"/>
        <xdr:cNvSpPr/>
      </xdr:nvSpPr>
      <xdr:spPr>
        <a:xfrm>
          <a:off x="18605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38168</xdr:rowOff>
    </xdr:from>
    <xdr:ext cx="534377" cy="259045"/>
    <xdr:sp macro="" textlink="">
      <xdr:nvSpPr>
        <xdr:cNvPr id="831" name="テキスト ボックス 830"/>
        <xdr:cNvSpPr txBox="1"/>
      </xdr:nvSpPr>
      <xdr:spPr>
        <a:xfrm>
          <a:off x="18389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132690</xdr:rowOff>
    </xdr:from>
    <xdr:to>
      <xdr:col>116</xdr:col>
      <xdr:colOff>63500</xdr:colOff>
      <xdr:row>75</xdr:row>
      <xdr:rowOff>159111</xdr:rowOff>
    </xdr:to>
    <xdr:cxnSp macro="">
      <xdr:nvCxnSpPr>
        <xdr:cNvPr id="861" name="直線コネクタ 860"/>
        <xdr:cNvCxnSpPr/>
      </xdr:nvCxnSpPr>
      <xdr:spPr>
        <a:xfrm flipV="1">
          <a:off x="21323300" y="12991440"/>
          <a:ext cx="8382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159111</xdr:rowOff>
    </xdr:from>
    <xdr:to>
      <xdr:col>111</xdr:col>
      <xdr:colOff>177800</xdr:colOff>
      <xdr:row>76</xdr:row>
      <xdr:rowOff>1054</xdr:rowOff>
    </xdr:to>
    <xdr:cxnSp macro="">
      <xdr:nvCxnSpPr>
        <xdr:cNvPr id="864" name="直線コネクタ 863"/>
        <xdr:cNvCxnSpPr/>
      </xdr:nvCxnSpPr>
      <xdr:spPr>
        <a:xfrm flipV="1">
          <a:off x="20434300" y="13017861"/>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68434</xdr:rowOff>
    </xdr:from>
    <xdr:to>
      <xdr:col>107</xdr:col>
      <xdr:colOff>50800</xdr:colOff>
      <xdr:row>76</xdr:row>
      <xdr:rowOff>1054</xdr:rowOff>
    </xdr:to>
    <xdr:cxnSp macro="">
      <xdr:nvCxnSpPr>
        <xdr:cNvPr id="867" name="直線コネクタ 866"/>
        <xdr:cNvCxnSpPr/>
      </xdr:nvCxnSpPr>
      <xdr:spPr>
        <a:xfrm>
          <a:off x="19545300" y="12755734"/>
          <a:ext cx="889000" cy="2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68434</xdr:rowOff>
    </xdr:from>
    <xdr:to>
      <xdr:col>102</xdr:col>
      <xdr:colOff>114300</xdr:colOff>
      <xdr:row>74</xdr:row>
      <xdr:rowOff>125317</xdr:rowOff>
    </xdr:to>
    <xdr:cxnSp macro="">
      <xdr:nvCxnSpPr>
        <xdr:cNvPr id="870" name="直線コネクタ 869"/>
        <xdr:cNvCxnSpPr/>
      </xdr:nvCxnSpPr>
      <xdr:spPr>
        <a:xfrm flipV="1">
          <a:off x="18656300" y="1275573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81890</xdr:rowOff>
    </xdr:from>
    <xdr:to>
      <xdr:col>116</xdr:col>
      <xdr:colOff>114300</xdr:colOff>
      <xdr:row>76</xdr:row>
      <xdr:rowOff>12040</xdr:rowOff>
    </xdr:to>
    <xdr:sp macro="" textlink="">
      <xdr:nvSpPr>
        <xdr:cNvPr id="880" name="楕円 879"/>
        <xdr:cNvSpPr/>
      </xdr:nvSpPr>
      <xdr:spPr>
        <a:xfrm>
          <a:off x="22110700" y="129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104767</xdr:rowOff>
    </xdr:from>
    <xdr:ext cx="534377" cy="259045"/>
    <xdr:sp macro="" textlink="">
      <xdr:nvSpPr>
        <xdr:cNvPr id="881" name="繰出金該当値テキスト"/>
        <xdr:cNvSpPr txBox="1"/>
      </xdr:nvSpPr>
      <xdr:spPr>
        <a:xfrm>
          <a:off x="22212300" y="127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108312</xdr:rowOff>
    </xdr:from>
    <xdr:to>
      <xdr:col>112</xdr:col>
      <xdr:colOff>38100</xdr:colOff>
      <xdr:row>76</xdr:row>
      <xdr:rowOff>38463</xdr:rowOff>
    </xdr:to>
    <xdr:sp macro="" textlink="">
      <xdr:nvSpPr>
        <xdr:cNvPr id="882" name="楕円 881"/>
        <xdr:cNvSpPr/>
      </xdr:nvSpPr>
      <xdr:spPr>
        <a:xfrm>
          <a:off x="21272500" y="1296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54989</xdr:rowOff>
    </xdr:from>
    <xdr:ext cx="534377" cy="259045"/>
    <xdr:sp macro="" textlink="">
      <xdr:nvSpPr>
        <xdr:cNvPr id="883" name="テキスト ボックス 882"/>
        <xdr:cNvSpPr txBox="1"/>
      </xdr:nvSpPr>
      <xdr:spPr>
        <a:xfrm>
          <a:off x="21056111" y="127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121704</xdr:rowOff>
    </xdr:from>
    <xdr:to>
      <xdr:col>107</xdr:col>
      <xdr:colOff>101600</xdr:colOff>
      <xdr:row>76</xdr:row>
      <xdr:rowOff>51854</xdr:rowOff>
    </xdr:to>
    <xdr:sp macro="" textlink="">
      <xdr:nvSpPr>
        <xdr:cNvPr id="884" name="楕円 883"/>
        <xdr:cNvSpPr/>
      </xdr:nvSpPr>
      <xdr:spPr>
        <a:xfrm>
          <a:off x="20383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68381</xdr:rowOff>
    </xdr:from>
    <xdr:ext cx="534377" cy="259045"/>
    <xdr:sp macro="" textlink="">
      <xdr:nvSpPr>
        <xdr:cNvPr id="885" name="テキスト ボックス 884"/>
        <xdr:cNvSpPr txBox="1"/>
      </xdr:nvSpPr>
      <xdr:spPr>
        <a:xfrm>
          <a:off x="20167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17634</xdr:rowOff>
    </xdr:from>
    <xdr:to>
      <xdr:col>102</xdr:col>
      <xdr:colOff>165100</xdr:colOff>
      <xdr:row>74</xdr:row>
      <xdr:rowOff>119234</xdr:rowOff>
    </xdr:to>
    <xdr:sp macro="" textlink="">
      <xdr:nvSpPr>
        <xdr:cNvPr id="886" name="楕円 885"/>
        <xdr:cNvSpPr/>
      </xdr:nvSpPr>
      <xdr:spPr>
        <a:xfrm>
          <a:off x="194945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135761</xdr:rowOff>
    </xdr:from>
    <xdr:ext cx="534377" cy="259045"/>
    <xdr:sp macro="" textlink="">
      <xdr:nvSpPr>
        <xdr:cNvPr id="887" name="テキスト ボックス 886"/>
        <xdr:cNvSpPr txBox="1"/>
      </xdr:nvSpPr>
      <xdr:spPr>
        <a:xfrm>
          <a:off x="19278111" y="124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74517</xdr:rowOff>
    </xdr:from>
    <xdr:to>
      <xdr:col>98</xdr:col>
      <xdr:colOff>38100</xdr:colOff>
      <xdr:row>75</xdr:row>
      <xdr:rowOff>4667</xdr:rowOff>
    </xdr:to>
    <xdr:sp macro="" textlink="">
      <xdr:nvSpPr>
        <xdr:cNvPr id="888" name="楕円 887"/>
        <xdr:cNvSpPr/>
      </xdr:nvSpPr>
      <xdr:spPr>
        <a:xfrm>
          <a:off x="18605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21194</xdr:rowOff>
    </xdr:from>
    <xdr:ext cx="534377" cy="259045"/>
    <xdr:sp macro="" textlink="">
      <xdr:nvSpPr>
        <xdr:cNvPr id="889" name="テキスト ボックス 888"/>
        <xdr:cNvSpPr txBox="1"/>
      </xdr:nvSpPr>
      <xdr:spPr>
        <a:xfrm>
          <a:off x="18389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義務的経費について、前年度と比較すると人件費、公債費は増加、扶助費は減少している。類似団体平均値と比較すると、いずれも上回っている。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扶助費については、新型コロナ対策・物価高騰対策の給付金事業実施により、令和３年度、４年度ともに高い数値となっている。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普通建設事業費は、前年度実施した環境センター整備や上下地域共生交流センター整備といった大型事業の皆減により減少している。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36,563
35,924
195.75
22,652,618
21,738,146
601,111
11,954,451
22,857,864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22352</xdr:rowOff>
    </xdr:from>
    <xdr:to>
      <xdr:col>24</xdr:col>
      <xdr:colOff>63500</xdr:colOff>
      <xdr:row>33</xdr:row>
      <xdr:rowOff>91694</xdr:rowOff>
    </xdr:to>
    <xdr:cxnSp macro="">
      <xdr:nvCxnSpPr>
        <xdr:cNvPr id="61" name="直線コネクタ 60"/>
        <xdr:cNvCxnSpPr/>
      </xdr:nvCxnSpPr>
      <xdr:spPr>
        <a:xfrm>
          <a:off x="3797300" y="5680202"/>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22352</xdr:rowOff>
    </xdr:from>
    <xdr:to>
      <xdr:col>19</xdr:col>
      <xdr:colOff>177800</xdr:colOff>
      <xdr:row>33</xdr:row>
      <xdr:rowOff>48260</xdr:rowOff>
    </xdr:to>
    <xdr:cxnSp macro="">
      <xdr:nvCxnSpPr>
        <xdr:cNvPr id="64" name="直線コネクタ 63"/>
        <xdr:cNvCxnSpPr/>
      </xdr:nvCxnSpPr>
      <xdr:spPr>
        <a:xfrm flipV="1">
          <a:off x="2908300" y="568020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47117</xdr:rowOff>
    </xdr:from>
    <xdr:to>
      <xdr:col>15</xdr:col>
      <xdr:colOff>50800</xdr:colOff>
      <xdr:row>33</xdr:row>
      <xdr:rowOff>48260</xdr:rowOff>
    </xdr:to>
    <xdr:cxnSp macro="">
      <xdr:nvCxnSpPr>
        <xdr:cNvPr id="67" name="直線コネクタ 66"/>
        <xdr:cNvCxnSpPr/>
      </xdr:nvCxnSpPr>
      <xdr:spPr>
        <a:xfrm>
          <a:off x="2019300" y="57049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47117</xdr:rowOff>
    </xdr:from>
    <xdr:to>
      <xdr:col>10</xdr:col>
      <xdr:colOff>114300</xdr:colOff>
      <xdr:row>33</xdr:row>
      <xdr:rowOff>146558</xdr:rowOff>
    </xdr:to>
    <xdr:cxnSp macro="">
      <xdr:nvCxnSpPr>
        <xdr:cNvPr id="70" name="直線コネクタ 69"/>
        <xdr:cNvCxnSpPr/>
      </xdr:nvCxnSpPr>
      <xdr:spPr>
        <a:xfrm flipV="1">
          <a:off x="1130300" y="5704967"/>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80" name="楕円 79"/>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469744" cy="259045"/>
    <xdr:sp macro="" textlink="">
      <xdr:nvSpPr>
        <xdr:cNvPr id="81" name="議会費該当値テキスト"/>
        <xdr:cNvSpPr txBox="1"/>
      </xdr:nvSpPr>
      <xdr:spPr>
        <a:xfrm>
          <a:off x="4686300"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143002</xdr:rowOff>
    </xdr:from>
    <xdr:to>
      <xdr:col>20</xdr:col>
      <xdr:colOff>38100</xdr:colOff>
      <xdr:row>33</xdr:row>
      <xdr:rowOff>73152</xdr:rowOff>
    </xdr:to>
    <xdr:sp macro="" textlink="">
      <xdr:nvSpPr>
        <xdr:cNvPr id="82" name="楕円 81"/>
        <xdr:cNvSpPr/>
      </xdr:nvSpPr>
      <xdr:spPr>
        <a:xfrm>
          <a:off x="3746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89679</xdr:rowOff>
    </xdr:from>
    <xdr:ext cx="469744" cy="259045"/>
    <xdr:sp macro="" textlink="">
      <xdr:nvSpPr>
        <xdr:cNvPr id="83" name="テキスト ボックス 82"/>
        <xdr:cNvSpPr txBox="1"/>
      </xdr:nvSpPr>
      <xdr:spPr>
        <a:xfrm>
          <a:off x="3562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168910</xdr:rowOff>
    </xdr:from>
    <xdr:to>
      <xdr:col>15</xdr:col>
      <xdr:colOff>101600</xdr:colOff>
      <xdr:row>33</xdr:row>
      <xdr:rowOff>99060</xdr:rowOff>
    </xdr:to>
    <xdr:sp macro="" textlink="">
      <xdr:nvSpPr>
        <xdr:cNvPr id="84" name="楕円 83"/>
        <xdr:cNvSpPr/>
      </xdr:nvSpPr>
      <xdr:spPr>
        <a:xfrm>
          <a:off x="2857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115587</xdr:rowOff>
    </xdr:from>
    <xdr:ext cx="469744" cy="259045"/>
    <xdr:sp macro="" textlink="">
      <xdr:nvSpPr>
        <xdr:cNvPr id="85" name="テキスト ボックス 84"/>
        <xdr:cNvSpPr txBox="1"/>
      </xdr:nvSpPr>
      <xdr:spPr>
        <a:xfrm>
          <a:off x="2673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167767</xdr:rowOff>
    </xdr:from>
    <xdr:to>
      <xdr:col>10</xdr:col>
      <xdr:colOff>165100</xdr:colOff>
      <xdr:row>33</xdr:row>
      <xdr:rowOff>97917</xdr:rowOff>
    </xdr:to>
    <xdr:sp macro="" textlink="">
      <xdr:nvSpPr>
        <xdr:cNvPr id="86" name="楕円 85"/>
        <xdr:cNvSpPr/>
      </xdr:nvSpPr>
      <xdr:spPr>
        <a:xfrm>
          <a:off x="1968500" y="56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114444</xdr:rowOff>
    </xdr:from>
    <xdr:ext cx="469744" cy="259045"/>
    <xdr:sp macro="" textlink="">
      <xdr:nvSpPr>
        <xdr:cNvPr id="87" name="テキスト ボックス 86"/>
        <xdr:cNvSpPr txBox="1"/>
      </xdr:nvSpPr>
      <xdr:spPr>
        <a:xfrm>
          <a:off x="1784428" y="54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95758</xdr:rowOff>
    </xdr:from>
    <xdr:to>
      <xdr:col>6</xdr:col>
      <xdr:colOff>38100</xdr:colOff>
      <xdr:row>34</xdr:row>
      <xdr:rowOff>25908</xdr:rowOff>
    </xdr:to>
    <xdr:sp macro="" textlink="">
      <xdr:nvSpPr>
        <xdr:cNvPr id="88" name="楕円 87"/>
        <xdr:cNvSpPr/>
      </xdr:nvSpPr>
      <xdr:spPr>
        <a:xfrm>
          <a:off x="107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42435</xdr:rowOff>
    </xdr:from>
    <xdr:ext cx="469744" cy="259045"/>
    <xdr:sp macro="" textlink="">
      <xdr:nvSpPr>
        <xdr:cNvPr id="89" name="テキスト ボックス 88"/>
        <xdr:cNvSpPr txBox="1"/>
      </xdr:nvSpPr>
      <xdr:spPr>
        <a:xfrm>
          <a:off x="895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19360</xdr:rowOff>
    </xdr:from>
    <xdr:to>
      <xdr:col>24</xdr:col>
      <xdr:colOff>63500</xdr:colOff>
      <xdr:row>57</xdr:row>
      <xdr:rowOff>56586</xdr:rowOff>
    </xdr:to>
    <xdr:cxnSp macro="">
      <xdr:nvCxnSpPr>
        <xdr:cNvPr id="116" name="直線コネクタ 115"/>
        <xdr:cNvCxnSpPr/>
      </xdr:nvCxnSpPr>
      <xdr:spPr>
        <a:xfrm>
          <a:off x="3797300" y="9792010"/>
          <a:ext cx="8382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95109</xdr:rowOff>
    </xdr:from>
    <xdr:to>
      <xdr:col>19</xdr:col>
      <xdr:colOff>177800</xdr:colOff>
      <xdr:row>57</xdr:row>
      <xdr:rowOff>19360</xdr:rowOff>
    </xdr:to>
    <xdr:cxnSp macro="">
      <xdr:nvCxnSpPr>
        <xdr:cNvPr id="119" name="直線コネクタ 118"/>
        <xdr:cNvCxnSpPr/>
      </xdr:nvCxnSpPr>
      <xdr:spPr>
        <a:xfrm>
          <a:off x="2908300" y="9353409"/>
          <a:ext cx="889000" cy="4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95109</xdr:rowOff>
    </xdr:from>
    <xdr:to>
      <xdr:col>15</xdr:col>
      <xdr:colOff>50800</xdr:colOff>
      <xdr:row>57</xdr:row>
      <xdr:rowOff>82066</xdr:rowOff>
    </xdr:to>
    <xdr:cxnSp macro="">
      <xdr:nvCxnSpPr>
        <xdr:cNvPr id="122" name="直線コネクタ 121"/>
        <xdr:cNvCxnSpPr/>
      </xdr:nvCxnSpPr>
      <xdr:spPr>
        <a:xfrm flipV="1">
          <a:off x="2019300" y="9353409"/>
          <a:ext cx="889000" cy="5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82066</xdr:rowOff>
    </xdr:from>
    <xdr:to>
      <xdr:col>10</xdr:col>
      <xdr:colOff>114300</xdr:colOff>
      <xdr:row>57</xdr:row>
      <xdr:rowOff>91072</xdr:rowOff>
    </xdr:to>
    <xdr:cxnSp macro="">
      <xdr:nvCxnSpPr>
        <xdr:cNvPr id="125" name="直線コネクタ 124"/>
        <xdr:cNvCxnSpPr/>
      </xdr:nvCxnSpPr>
      <xdr:spPr>
        <a:xfrm flipV="1">
          <a:off x="1130300" y="9854716"/>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5786</xdr:rowOff>
    </xdr:from>
    <xdr:to>
      <xdr:col>24</xdr:col>
      <xdr:colOff>114300</xdr:colOff>
      <xdr:row>57</xdr:row>
      <xdr:rowOff>107386</xdr:rowOff>
    </xdr:to>
    <xdr:sp macro="" textlink="">
      <xdr:nvSpPr>
        <xdr:cNvPr id="135" name="楕円 134"/>
        <xdr:cNvSpPr/>
      </xdr:nvSpPr>
      <xdr:spPr>
        <a:xfrm>
          <a:off x="4584700" y="97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92163</xdr:rowOff>
    </xdr:from>
    <xdr:ext cx="534377" cy="259045"/>
    <xdr:sp macro="" textlink="">
      <xdr:nvSpPr>
        <xdr:cNvPr id="136" name="総務費該当値テキスト"/>
        <xdr:cNvSpPr txBox="1"/>
      </xdr:nvSpPr>
      <xdr:spPr>
        <a:xfrm>
          <a:off x="4686300" y="96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140010</xdr:rowOff>
    </xdr:from>
    <xdr:to>
      <xdr:col>20</xdr:col>
      <xdr:colOff>38100</xdr:colOff>
      <xdr:row>57</xdr:row>
      <xdr:rowOff>70160</xdr:rowOff>
    </xdr:to>
    <xdr:sp macro="" textlink="">
      <xdr:nvSpPr>
        <xdr:cNvPr id="137" name="楕円 136"/>
        <xdr:cNvSpPr/>
      </xdr:nvSpPr>
      <xdr:spPr>
        <a:xfrm>
          <a:off x="3746500" y="97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61287</xdr:rowOff>
    </xdr:from>
    <xdr:ext cx="534377" cy="259045"/>
    <xdr:sp macro="" textlink="">
      <xdr:nvSpPr>
        <xdr:cNvPr id="138" name="テキスト ボックス 137"/>
        <xdr:cNvSpPr txBox="1"/>
      </xdr:nvSpPr>
      <xdr:spPr>
        <a:xfrm>
          <a:off x="3530111" y="98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44309</xdr:rowOff>
    </xdr:from>
    <xdr:to>
      <xdr:col>15</xdr:col>
      <xdr:colOff>101600</xdr:colOff>
      <xdr:row>54</xdr:row>
      <xdr:rowOff>145909</xdr:rowOff>
    </xdr:to>
    <xdr:sp macro="" textlink="">
      <xdr:nvSpPr>
        <xdr:cNvPr id="139" name="楕円 138"/>
        <xdr:cNvSpPr/>
      </xdr:nvSpPr>
      <xdr:spPr>
        <a:xfrm>
          <a:off x="2857500" y="93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137036</xdr:rowOff>
    </xdr:from>
    <xdr:ext cx="599010" cy="259045"/>
    <xdr:sp macro="" textlink="">
      <xdr:nvSpPr>
        <xdr:cNvPr id="140" name="テキスト ボックス 139"/>
        <xdr:cNvSpPr txBox="1"/>
      </xdr:nvSpPr>
      <xdr:spPr>
        <a:xfrm>
          <a:off x="2608795" y="939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31266</xdr:rowOff>
    </xdr:from>
    <xdr:to>
      <xdr:col>10</xdr:col>
      <xdr:colOff>165100</xdr:colOff>
      <xdr:row>57</xdr:row>
      <xdr:rowOff>132866</xdr:rowOff>
    </xdr:to>
    <xdr:sp macro="" textlink="">
      <xdr:nvSpPr>
        <xdr:cNvPr id="141" name="楕円 140"/>
        <xdr:cNvSpPr/>
      </xdr:nvSpPr>
      <xdr:spPr>
        <a:xfrm>
          <a:off x="1968500" y="98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123993</xdr:rowOff>
    </xdr:from>
    <xdr:ext cx="534377" cy="259045"/>
    <xdr:sp macro="" textlink="">
      <xdr:nvSpPr>
        <xdr:cNvPr id="142" name="テキスト ボックス 141"/>
        <xdr:cNvSpPr txBox="1"/>
      </xdr:nvSpPr>
      <xdr:spPr>
        <a:xfrm>
          <a:off x="1752111" y="989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40272</xdr:rowOff>
    </xdr:from>
    <xdr:to>
      <xdr:col>6</xdr:col>
      <xdr:colOff>38100</xdr:colOff>
      <xdr:row>57</xdr:row>
      <xdr:rowOff>141872</xdr:rowOff>
    </xdr:to>
    <xdr:sp macro="" textlink="">
      <xdr:nvSpPr>
        <xdr:cNvPr id="143" name="楕円 142"/>
        <xdr:cNvSpPr/>
      </xdr:nvSpPr>
      <xdr:spPr>
        <a:xfrm>
          <a:off x="1079500" y="981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132999</xdr:rowOff>
    </xdr:from>
    <xdr:ext cx="534377" cy="259045"/>
    <xdr:sp macro="" textlink="">
      <xdr:nvSpPr>
        <xdr:cNvPr id="144" name="テキスト ボックス 143"/>
        <xdr:cNvSpPr txBox="1"/>
      </xdr:nvSpPr>
      <xdr:spPr>
        <a:xfrm>
          <a:off x="863111"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102090</xdr:rowOff>
    </xdr:from>
    <xdr:to>
      <xdr:col>24</xdr:col>
      <xdr:colOff>63500</xdr:colOff>
      <xdr:row>74</xdr:row>
      <xdr:rowOff>13175</xdr:rowOff>
    </xdr:to>
    <xdr:cxnSp macro="">
      <xdr:nvCxnSpPr>
        <xdr:cNvPr id="176" name="直線コネクタ 175"/>
        <xdr:cNvCxnSpPr/>
      </xdr:nvCxnSpPr>
      <xdr:spPr>
        <a:xfrm>
          <a:off x="3797300" y="12617940"/>
          <a:ext cx="838200" cy="8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102090</xdr:rowOff>
    </xdr:from>
    <xdr:to>
      <xdr:col>19</xdr:col>
      <xdr:colOff>177800</xdr:colOff>
      <xdr:row>75</xdr:row>
      <xdr:rowOff>47955</xdr:rowOff>
    </xdr:to>
    <xdr:cxnSp macro="">
      <xdr:nvCxnSpPr>
        <xdr:cNvPr id="179" name="直線コネクタ 178"/>
        <xdr:cNvCxnSpPr/>
      </xdr:nvCxnSpPr>
      <xdr:spPr>
        <a:xfrm flipV="1">
          <a:off x="2908300" y="12617940"/>
          <a:ext cx="889000" cy="2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47955</xdr:rowOff>
    </xdr:from>
    <xdr:to>
      <xdr:col>15</xdr:col>
      <xdr:colOff>50800</xdr:colOff>
      <xdr:row>75</xdr:row>
      <xdr:rowOff>127149</xdr:rowOff>
    </xdr:to>
    <xdr:cxnSp macro="">
      <xdr:nvCxnSpPr>
        <xdr:cNvPr id="182" name="直線コネクタ 181"/>
        <xdr:cNvCxnSpPr/>
      </xdr:nvCxnSpPr>
      <xdr:spPr>
        <a:xfrm flipV="1">
          <a:off x="2019300" y="12906705"/>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127149</xdr:rowOff>
    </xdr:from>
    <xdr:to>
      <xdr:col>10</xdr:col>
      <xdr:colOff>114300</xdr:colOff>
      <xdr:row>76</xdr:row>
      <xdr:rowOff>38996</xdr:rowOff>
    </xdr:to>
    <xdr:cxnSp macro="">
      <xdr:nvCxnSpPr>
        <xdr:cNvPr id="185" name="直線コネクタ 184"/>
        <xdr:cNvCxnSpPr/>
      </xdr:nvCxnSpPr>
      <xdr:spPr>
        <a:xfrm flipV="1">
          <a:off x="1130300" y="12985899"/>
          <a:ext cx="889000" cy="8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133825</xdr:rowOff>
    </xdr:from>
    <xdr:to>
      <xdr:col>24</xdr:col>
      <xdr:colOff>114300</xdr:colOff>
      <xdr:row>74</xdr:row>
      <xdr:rowOff>63975</xdr:rowOff>
    </xdr:to>
    <xdr:sp macro="" textlink="">
      <xdr:nvSpPr>
        <xdr:cNvPr id="195" name="楕円 194"/>
        <xdr:cNvSpPr/>
      </xdr:nvSpPr>
      <xdr:spPr>
        <a:xfrm>
          <a:off x="4584700" y="12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156702</xdr:rowOff>
    </xdr:from>
    <xdr:ext cx="599010" cy="259045"/>
    <xdr:sp macro="" textlink="">
      <xdr:nvSpPr>
        <xdr:cNvPr id="196" name="民生費該当値テキスト"/>
        <xdr:cNvSpPr txBox="1"/>
      </xdr:nvSpPr>
      <xdr:spPr>
        <a:xfrm>
          <a:off x="4686300" y="1250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51290</xdr:rowOff>
    </xdr:from>
    <xdr:to>
      <xdr:col>20</xdr:col>
      <xdr:colOff>38100</xdr:colOff>
      <xdr:row>73</xdr:row>
      <xdr:rowOff>152890</xdr:rowOff>
    </xdr:to>
    <xdr:sp macro="" textlink="">
      <xdr:nvSpPr>
        <xdr:cNvPr id="197" name="楕円 196"/>
        <xdr:cNvSpPr/>
      </xdr:nvSpPr>
      <xdr:spPr>
        <a:xfrm>
          <a:off x="3746500" y="125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169417</xdr:rowOff>
    </xdr:from>
    <xdr:ext cx="599010" cy="259045"/>
    <xdr:sp macro="" textlink="">
      <xdr:nvSpPr>
        <xdr:cNvPr id="198" name="テキスト ボックス 197"/>
        <xdr:cNvSpPr txBox="1"/>
      </xdr:nvSpPr>
      <xdr:spPr>
        <a:xfrm>
          <a:off x="3497795" y="123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168605</xdr:rowOff>
    </xdr:from>
    <xdr:to>
      <xdr:col>15</xdr:col>
      <xdr:colOff>101600</xdr:colOff>
      <xdr:row>75</xdr:row>
      <xdr:rowOff>98755</xdr:rowOff>
    </xdr:to>
    <xdr:sp macro="" textlink="">
      <xdr:nvSpPr>
        <xdr:cNvPr id="199" name="楕円 198"/>
        <xdr:cNvSpPr/>
      </xdr:nvSpPr>
      <xdr:spPr>
        <a:xfrm>
          <a:off x="2857500" y="128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115282</xdr:rowOff>
    </xdr:from>
    <xdr:ext cx="599010" cy="259045"/>
    <xdr:sp macro="" textlink="">
      <xdr:nvSpPr>
        <xdr:cNvPr id="200" name="テキスト ボックス 199"/>
        <xdr:cNvSpPr txBox="1"/>
      </xdr:nvSpPr>
      <xdr:spPr>
        <a:xfrm>
          <a:off x="2608795" y="1263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76349</xdr:rowOff>
    </xdr:from>
    <xdr:to>
      <xdr:col>10</xdr:col>
      <xdr:colOff>165100</xdr:colOff>
      <xdr:row>76</xdr:row>
      <xdr:rowOff>6499</xdr:rowOff>
    </xdr:to>
    <xdr:sp macro="" textlink="">
      <xdr:nvSpPr>
        <xdr:cNvPr id="201" name="楕円 200"/>
        <xdr:cNvSpPr/>
      </xdr:nvSpPr>
      <xdr:spPr>
        <a:xfrm>
          <a:off x="1968500" y="129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23026</xdr:rowOff>
    </xdr:from>
    <xdr:ext cx="599010" cy="259045"/>
    <xdr:sp macro="" textlink="">
      <xdr:nvSpPr>
        <xdr:cNvPr id="202" name="テキスト ボックス 201"/>
        <xdr:cNvSpPr txBox="1"/>
      </xdr:nvSpPr>
      <xdr:spPr>
        <a:xfrm>
          <a:off x="1719795" y="127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159646</xdr:rowOff>
    </xdr:from>
    <xdr:to>
      <xdr:col>6</xdr:col>
      <xdr:colOff>38100</xdr:colOff>
      <xdr:row>76</xdr:row>
      <xdr:rowOff>89796</xdr:rowOff>
    </xdr:to>
    <xdr:sp macro="" textlink="">
      <xdr:nvSpPr>
        <xdr:cNvPr id="203" name="楕円 202"/>
        <xdr:cNvSpPr/>
      </xdr:nvSpPr>
      <xdr:spPr>
        <a:xfrm>
          <a:off x="1079500" y="130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106323</xdr:rowOff>
    </xdr:from>
    <xdr:ext cx="599010" cy="259045"/>
    <xdr:sp macro="" textlink="">
      <xdr:nvSpPr>
        <xdr:cNvPr id="204" name="テキスト ボックス 203"/>
        <xdr:cNvSpPr txBox="1"/>
      </xdr:nvSpPr>
      <xdr:spPr>
        <a:xfrm>
          <a:off x="830795" y="1279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102068</xdr:rowOff>
    </xdr:from>
    <xdr:to>
      <xdr:col>24</xdr:col>
      <xdr:colOff>63500</xdr:colOff>
      <xdr:row>97</xdr:row>
      <xdr:rowOff>11019</xdr:rowOff>
    </xdr:to>
    <xdr:cxnSp macro="">
      <xdr:nvCxnSpPr>
        <xdr:cNvPr id="236" name="直線コネクタ 235"/>
        <xdr:cNvCxnSpPr/>
      </xdr:nvCxnSpPr>
      <xdr:spPr>
        <a:xfrm>
          <a:off x="3797300" y="16046918"/>
          <a:ext cx="838200" cy="59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102068</xdr:rowOff>
    </xdr:from>
    <xdr:to>
      <xdr:col>19</xdr:col>
      <xdr:colOff>177800</xdr:colOff>
      <xdr:row>96</xdr:row>
      <xdr:rowOff>12860</xdr:rowOff>
    </xdr:to>
    <xdr:cxnSp macro="">
      <xdr:nvCxnSpPr>
        <xdr:cNvPr id="239" name="直線コネクタ 238"/>
        <xdr:cNvCxnSpPr/>
      </xdr:nvCxnSpPr>
      <xdr:spPr>
        <a:xfrm flipV="1">
          <a:off x="2908300" y="16046918"/>
          <a:ext cx="889000" cy="4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12860</xdr:rowOff>
    </xdr:from>
    <xdr:to>
      <xdr:col>15</xdr:col>
      <xdr:colOff>50800</xdr:colOff>
      <xdr:row>98</xdr:row>
      <xdr:rowOff>36950</xdr:rowOff>
    </xdr:to>
    <xdr:cxnSp macro="">
      <xdr:nvCxnSpPr>
        <xdr:cNvPr id="242" name="直線コネクタ 241"/>
        <xdr:cNvCxnSpPr/>
      </xdr:nvCxnSpPr>
      <xdr:spPr>
        <a:xfrm flipV="1">
          <a:off x="2019300" y="16472060"/>
          <a:ext cx="889000" cy="36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26718</xdr:rowOff>
    </xdr:from>
    <xdr:to>
      <xdr:col>10</xdr:col>
      <xdr:colOff>114300</xdr:colOff>
      <xdr:row>98</xdr:row>
      <xdr:rowOff>36950</xdr:rowOff>
    </xdr:to>
    <xdr:cxnSp macro="">
      <xdr:nvCxnSpPr>
        <xdr:cNvPr id="245" name="直線コネクタ 244"/>
        <xdr:cNvCxnSpPr/>
      </xdr:nvCxnSpPr>
      <xdr:spPr>
        <a:xfrm>
          <a:off x="1130300" y="16828818"/>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131669</xdr:rowOff>
    </xdr:from>
    <xdr:to>
      <xdr:col>24</xdr:col>
      <xdr:colOff>114300</xdr:colOff>
      <xdr:row>97</xdr:row>
      <xdr:rowOff>61819</xdr:rowOff>
    </xdr:to>
    <xdr:sp macro="" textlink="">
      <xdr:nvSpPr>
        <xdr:cNvPr id="255" name="楕円 254"/>
        <xdr:cNvSpPr/>
      </xdr:nvSpPr>
      <xdr:spPr>
        <a:xfrm>
          <a:off x="4584700" y="165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154546</xdr:rowOff>
    </xdr:from>
    <xdr:ext cx="534377" cy="259045"/>
    <xdr:sp macro="" textlink="">
      <xdr:nvSpPr>
        <xdr:cNvPr id="256" name="衛生費該当値テキスト"/>
        <xdr:cNvSpPr txBox="1"/>
      </xdr:nvSpPr>
      <xdr:spPr>
        <a:xfrm>
          <a:off x="4686300" y="164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51268</xdr:rowOff>
    </xdr:from>
    <xdr:to>
      <xdr:col>20</xdr:col>
      <xdr:colOff>38100</xdr:colOff>
      <xdr:row>93</xdr:row>
      <xdr:rowOff>152868</xdr:rowOff>
    </xdr:to>
    <xdr:sp macro="" textlink="">
      <xdr:nvSpPr>
        <xdr:cNvPr id="257" name="楕円 256"/>
        <xdr:cNvSpPr/>
      </xdr:nvSpPr>
      <xdr:spPr>
        <a:xfrm>
          <a:off x="3746500" y="159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169395</xdr:rowOff>
    </xdr:from>
    <xdr:ext cx="599010" cy="259045"/>
    <xdr:sp macro="" textlink="">
      <xdr:nvSpPr>
        <xdr:cNvPr id="258" name="テキスト ボックス 257"/>
        <xdr:cNvSpPr txBox="1"/>
      </xdr:nvSpPr>
      <xdr:spPr>
        <a:xfrm>
          <a:off x="3497795" y="1577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133510</xdr:rowOff>
    </xdr:from>
    <xdr:to>
      <xdr:col>15</xdr:col>
      <xdr:colOff>101600</xdr:colOff>
      <xdr:row>96</xdr:row>
      <xdr:rowOff>63660</xdr:rowOff>
    </xdr:to>
    <xdr:sp macro="" textlink="">
      <xdr:nvSpPr>
        <xdr:cNvPr id="259" name="楕円 258"/>
        <xdr:cNvSpPr/>
      </xdr:nvSpPr>
      <xdr:spPr>
        <a:xfrm>
          <a:off x="2857500" y="164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80187</xdr:rowOff>
    </xdr:from>
    <xdr:ext cx="534377" cy="259045"/>
    <xdr:sp macro="" textlink="">
      <xdr:nvSpPr>
        <xdr:cNvPr id="260" name="テキスト ボックス 259"/>
        <xdr:cNvSpPr txBox="1"/>
      </xdr:nvSpPr>
      <xdr:spPr>
        <a:xfrm>
          <a:off x="2641111" y="161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157600</xdr:rowOff>
    </xdr:from>
    <xdr:to>
      <xdr:col>10</xdr:col>
      <xdr:colOff>165100</xdr:colOff>
      <xdr:row>98</xdr:row>
      <xdr:rowOff>87750</xdr:rowOff>
    </xdr:to>
    <xdr:sp macro="" textlink="">
      <xdr:nvSpPr>
        <xdr:cNvPr id="261" name="楕円 260"/>
        <xdr:cNvSpPr/>
      </xdr:nvSpPr>
      <xdr:spPr>
        <a:xfrm>
          <a:off x="1968500" y="167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104277</xdr:rowOff>
    </xdr:from>
    <xdr:ext cx="534377" cy="259045"/>
    <xdr:sp macro="" textlink="">
      <xdr:nvSpPr>
        <xdr:cNvPr id="262" name="テキスト ボックス 261"/>
        <xdr:cNvSpPr txBox="1"/>
      </xdr:nvSpPr>
      <xdr:spPr>
        <a:xfrm>
          <a:off x="1752111" y="165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147368</xdr:rowOff>
    </xdr:from>
    <xdr:to>
      <xdr:col>6</xdr:col>
      <xdr:colOff>38100</xdr:colOff>
      <xdr:row>98</xdr:row>
      <xdr:rowOff>77518</xdr:rowOff>
    </xdr:to>
    <xdr:sp macro="" textlink="">
      <xdr:nvSpPr>
        <xdr:cNvPr id="263" name="楕円 262"/>
        <xdr:cNvSpPr/>
      </xdr:nvSpPr>
      <xdr:spPr>
        <a:xfrm>
          <a:off x="1079500" y="167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94045</xdr:rowOff>
    </xdr:from>
    <xdr:ext cx="534377" cy="259045"/>
    <xdr:sp macro="" textlink="">
      <xdr:nvSpPr>
        <xdr:cNvPr id="264" name="テキスト ボックス 263"/>
        <xdr:cNvSpPr txBox="1"/>
      </xdr:nvSpPr>
      <xdr:spPr>
        <a:xfrm>
          <a:off x="863111" y="165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153743</xdr:rowOff>
    </xdr:from>
    <xdr:to>
      <xdr:col>55</xdr:col>
      <xdr:colOff>0</xdr:colOff>
      <xdr:row>37</xdr:row>
      <xdr:rowOff>25727</xdr:rowOff>
    </xdr:to>
    <xdr:cxnSp macro="">
      <xdr:nvCxnSpPr>
        <xdr:cNvPr id="295" name="直線コネクタ 294"/>
        <xdr:cNvCxnSpPr/>
      </xdr:nvCxnSpPr>
      <xdr:spPr>
        <a:xfrm flipV="1">
          <a:off x="9639300" y="632594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24094</xdr:rowOff>
    </xdr:from>
    <xdr:to>
      <xdr:col>50</xdr:col>
      <xdr:colOff>114300</xdr:colOff>
      <xdr:row>37</xdr:row>
      <xdr:rowOff>25727</xdr:rowOff>
    </xdr:to>
    <xdr:cxnSp macro="">
      <xdr:nvCxnSpPr>
        <xdr:cNvPr id="298" name="直線コネクタ 297"/>
        <xdr:cNvCxnSpPr/>
      </xdr:nvCxnSpPr>
      <xdr:spPr>
        <a:xfrm>
          <a:off x="8750300" y="63677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24094</xdr:rowOff>
    </xdr:from>
    <xdr:to>
      <xdr:col>45</xdr:col>
      <xdr:colOff>177800</xdr:colOff>
      <xdr:row>37</xdr:row>
      <xdr:rowOff>44994</xdr:rowOff>
    </xdr:to>
    <xdr:cxnSp macro="">
      <xdr:nvCxnSpPr>
        <xdr:cNvPr id="301" name="直線コネクタ 300"/>
        <xdr:cNvCxnSpPr/>
      </xdr:nvCxnSpPr>
      <xdr:spPr>
        <a:xfrm flipV="1">
          <a:off x="7861300" y="636774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15603</xdr:rowOff>
    </xdr:from>
    <xdr:to>
      <xdr:col>41</xdr:col>
      <xdr:colOff>50800</xdr:colOff>
      <xdr:row>37</xdr:row>
      <xdr:rowOff>44994</xdr:rowOff>
    </xdr:to>
    <xdr:cxnSp macro="">
      <xdr:nvCxnSpPr>
        <xdr:cNvPr id="304" name="直線コネクタ 303"/>
        <xdr:cNvCxnSpPr/>
      </xdr:nvCxnSpPr>
      <xdr:spPr>
        <a:xfrm>
          <a:off x="6972300" y="63592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102943</xdr:rowOff>
    </xdr:from>
    <xdr:to>
      <xdr:col>55</xdr:col>
      <xdr:colOff>50800</xdr:colOff>
      <xdr:row>37</xdr:row>
      <xdr:rowOff>33093</xdr:rowOff>
    </xdr:to>
    <xdr:sp macro="" textlink="">
      <xdr:nvSpPr>
        <xdr:cNvPr id="314" name="楕円 313"/>
        <xdr:cNvSpPr/>
      </xdr:nvSpPr>
      <xdr:spPr>
        <a:xfrm>
          <a:off x="104267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125820</xdr:rowOff>
    </xdr:from>
    <xdr:ext cx="469744" cy="259045"/>
    <xdr:sp macro="" textlink="">
      <xdr:nvSpPr>
        <xdr:cNvPr id="315" name="労働費該当値テキスト"/>
        <xdr:cNvSpPr txBox="1"/>
      </xdr:nvSpPr>
      <xdr:spPr>
        <a:xfrm>
          <a:off x="10528300" y="612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146377</xdr:rowOff>
    </xdr:from>
    <xdr:to>
      <xdr:col>50</xdr:col>
      <xdr:colOff>165100</xdr:colOff>
      <xdr:row>37</xdr:row>
      <xdr:rowOff>76527</xdr:rowOff>
    </xdr:to>
    <xdr:sp macro="" textlink="">
      <xdr:nvSpPr>
        <xdr:cNvPr id="316" name="楕円 315"/>
        <xdr:cNvSpPr/>
      </xdr:nvSpPr>
      <xdr:spPr>
        <a:xfrm>
          <a:off x="9588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93054</xdr:rowOff>
    </xdr:from>
    <xdr:ext cx="469744" cy="259045"/>
    <xdr:sp macro="" textlink="">
      <xdr:nvSpPr>
        <xdr:cNvPr id="317" name="テキスト ボックス 316"/>
        <xdr:cNvSpPr txBox="1"/>
      </xdr:nvSpPr>
      <xdr:spPr>
        <a:xfrm>
          <a:off x="9404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144744</xdr:rowOff>
    </xdr:from>
    <xdr:to>
      <xdr:col>46</xdr:col>
      <xdr:colOff>38100</xdr:colOff>
      <xdr:row>37</xdr:row>
      <xdr:rowOff>74894</xdr:rowOff>
    </xdr:to>
    <xdr:sp macro="" textlink="">
      <xdr:nvSpPr>
        <xdr:cNvPr id="318" name="楕円 317"/>
        <xdr:cNvSpPr/>
      </xdr:nvSpPr>
      <xdr:spPr>
        <a:xfrm>
          <a:off x="8699500" y="63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91421</xdr:rowOff>
    </xdr:from>
    <xdr:ext cx="469744" cy="259045"/>
    <xdr:sp macro="" textlink="">
      <xdr:nvSpPr>
        <xdr:cNvPr id="319" name="テキスト ボックス 318"/>
        <xdr:cNvSpPr txBox="1"/>
      </xdr:nvSpPr>
      <xdr:spPr>
        <a:xfrm>
          <a:off x="8515428" y="609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165644</xdr:rowOff>
    </xdr:from>
    <xdr:to>
      <xdr:col>41</xdr:col>
      <xdr:colOff>101600</xdr:colOff>
      <xdr:row>37</xdr:row>
      <xdr:rowOff>95794</xdr:rowOff>
    </xdr:to>
    <xdr:sp macro="" textlink="">
      <xdr:nvSpPr>
        <xdr:cNvPr id="320" name="楕円 319"/>
        <xdr:cNvSpPr/>
      </xdr:nvSpPr>
      <xdr:spPr>
        <a:xfrm>
          <a:off x="7810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112321</xdr:rowOff>
    </xdr:from>
    <xdr:ext cx="469744" cy="259045"/>
    <xdr:sp macro="" textlink="">
      <xdr:nvSpPr>
        <xdr:cNvPr id="321" name="テキスト ボックス 320"/>
        <xdr:cNvSpPr txBox="1"/>
      </xdr:nvSpPr>
      <xdr:spPr>
        <a:xfrm>
          <a:off x="7626428" y="61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136253</xdr:rowOff>
    </xdr:from>
    <xdr:to>
      <xdr:col>36</xdr:col>
      <xdr:colOff>165100</xdr:colOff>
      <xdr:row>37</xdr:row>
      <xdr:rowOff>66403</xdr:rowOff>
    </xdr:to>
    <xdr:sp macro="" textlink="">
      <xdr:nvSpPr>
        <xdr:cNvPr id="322" name="楕円 321"/>
        <xdr:cNvSpPr/>
      </xdr:nvSpPr>
      <xdr:spPr>
        <a:xfrm>
          <a:off x="6921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82930</xdr:rowOff>
    </xdr:from>
    <xdr:ext cx="469744" cy="259045"/>
    <xdr:sp macro="" textlink="">
      <xdr:nvSpPr>
        <xdr:cNvPr id="323" name="テキスト ボックス 322"/>
        <xdr:cNvSpPr txBox="1"/>
      </xdr:nvSpPr>
      <xdr:spPr>
        <a:xfrm>
          <a:off x="6737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161322</xdr:rowOff>
    </xdr:from>
    <xdr:to>
      <xdr:col>55</xdr:col>
      <xdr:colOff>0</xdr:colOff>
      <xdr:row>58</xdr:row>
      <xdr:rowOff>15666</xdr:rowOff>
    </xdr:to>
    <xdr:cxnSp macro="">
      <xdr:nvCxnSpPr>
        <xdr:cNvPr id="352" name="直線コネクタ 351"/>
        <xdr:cNvCxnSpPr/>
      </xdr:nvCxnSpPr>
      <xdr:spPr>
        <a:xfrm flipV="1">
          <a:off x="9639300" y="9933972"/>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15666</xdr:rowOff>
    </xdr:from>
    <xdr:to>
      <xdr:col>50</xdr:col>
      <xdr:colOff>114300</xdr:colOff>
      <xdr:row>58</xdr:row>
      <xdr:rowOff>25895</xdr:rowOff>
    </xdr:to>
    <xdr:cxnSp macro="">
      <xdr:nvCxnSpPr>
        <xdr:cNvPr id="355" name="直線コネクタ 354"/>
        <xdr:cNvCxnSpPr/>
      </xdr:nvCxnSpPr>
      <xdr:spPr>
        <a:xfrm flipV="1">
          <a:off x="8750300" y="9959766"/>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25895</xdr:rowOff>
    </xdr:from>
    <xdr:to>
      <xdr:col>45</xdr:col>
      <xdr:colOff>177800</xdr:colOff>
      <xdr:row>58</xdr:row>
      <xdr:rowOff>69806</xdr:rowOff>
    </xdr:to>
    <xdr:cxnSp macro="">
      <xdr:nvCxnSpPr>
        <xdr:cNvPr id="358" name="直線コネクタ 357"/>
        <xdr:cNvCxnSpPr/>
      </xdr:nvCxnSpPr>
      <xdr:spPr>
        <a:xfrm flipV="1">
          <a:off x="7861300" y="9969995"/>
          <a:ext cx="8890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14904</xdr:rowOff>
    </xdr:from>
    <xdr:to>
      <xdr:col>41</xdr:col>
      <xdr:colOff>50800</xdr:colOff>
      <xdr:row>58</xdr:row>
      <xdr:rowOff>69806</xdr:rowOff>
    </xdr:to>
    <xdr:cxnSp macro="">
      <xdr:nvCxnSpPr>
        <xdr:cNvPr id="361" name="直線コネクタ 360"/>
        <xdr:cNvCxnSpPr/>
      </xdr:nvCxnSpPr>
      <xdr:spPr>
        <a:xfrm>
          <a:off x="6972300" y="9959004"/>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110522</xdr:rowOff>
    </xdr:from>
    <xdr:to>
      <xdr:col>55</xdr:col>
      <xdr:colOff>50800</xdr:colOff>
      <xdr:row>58</xdr:row>
      <xdr:rowOff>40672</xdr:rowOff>
    </xdr:to>
    <xdr:sp macro="" textlink="">
      <xdr:nvSpPr>
        <xdr:cNvPr id="371" name="楕円 370"/>
        <xdr:cNvSpPr/>
      </xdr:nvSpPr>
      <xdr:spPr>
        <a:xfrm>
          <a:off x="10426700" y="98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88949</xdr:rowOff>
    </xdr:from>
    <xdr:ext cx="534377" cy="259045"/>
    <xdr:sp macro="" textlink="">
      <xdr:nvSpPr>
        <xdr:cNvPr id="372" name="農林水産業費該当値テキスト"/>
        <xdr:cNvSpPr txBox="1"/>
      </xdr:nvSpPr>
      <xdr:spPr>
        <a:xfrm>
          <a:off x="10528300" y="98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136316</xdr:rowOff>
    </xdr:from>
    <xdr:to>
      <xdr:col>50</xdr:col>
      <xdr:colOff>165100</xdr:colOff>
      <xdr:row>58</xdr:row>
      <xdr:rowOff>66466</xdr:rowOff>
    </xdr:to>
    <xdr:sp macro="" textlink="">
      <xdr:nvSpPr>
        <xdr:cNvPr id="373" name="楕円 372"/>
        <xdr:cNvSpPr/>
      </xdr:nvSpPr>
      <xdr:spPr>
        <a:xfrm>
          <a:off x="9588500" y="99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57593</xdr:rowOff>
    </xdr:from>
    <xdr:ext cx="534377" cy="259045"/>
    <xdr:sp macro="" textlink="">
      <xdr:nvSpPr>
        <xdr:cNvPr id="374" name="テキスト ボックス 373"/>
        <xdr:cNvSpPr txBox="1"/>
      </xdr:nvSpPr>
      <xdr:spPr>
        <a:xfrm>
          <a:off x="9372111" y="100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146545</xdr:rowOff>
    </xdr:from>
    <xdr:to>
      <xdr:col>46</xdr:col>
      <xdr:colOff>38100</xdr:colOff>
      <xdr:row>58</xdr:row>
      <xdr:rowOff>76695</xdr:rowOff>
    </xdr:to>
    <xdr:sp macro="" textlink="">
      <xdr:nvSpPr>
        <xdr:cNvPr id="375" name="楕円 374"/>
        <xdr:cNvSpPr/>
      </xdr:nvSpPr>
      <xdr:spPr>
        <a:xfrm>
          <a:off x="8699500" y="99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67822</xdr:rowOff>
    </xdr:from>
    <xdr:ext cx="469744" cy="259045"/>
    <xdr:sp macro="" textlink="">
      <xdr:nvSpPr>
        <xdr:cNvPr id="376" name="テキスト ボックス 375"/>
        <xdr:cNvSpPr txBox="1"/>
      </xdr:nvSpPr>
      <xdr:spPr>
        <a:xfrm>
          <a:off x="8515428" y="100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19006</xdr:rowOff>
    </xdr:from>
    <xdr:to>
      <xdr:col>41</xdr:col>
      <xdr:colOff>101600</xdr:colOff>
      <xdr:row>58</xdr:row>
      <xdr:rowOff>120606</xdr:rowOff>
    </xdr:to>
    <xdr:sp macro="" textlink="">
      <xdr:nvSpPr>
        <xdr:cNvPr id="377" name="楕円 376"/>
        <xdr:cNvSpPr/>
      </xdr:nvSpPr>
      <xdr:spPr>
        <a:xfrm>
          <a:off x="7810500" y="9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111733</xdr:rowOff>
    </xdr:from>
    <xdr:ext cx="469744" cy="259045"/>
    <xdr:sp macro="" textlink="">
      <xdr:nvSpPr>
        <xdr:cNvPr id="378" name="テキスト ボックス 377"/>
        <xdr:cNvSpPr txBox="1"/>
      </xdr:nvSpPr>
      <xdr:spPr>
        <a:xfrm>
          <a:off x="7626428" y="100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135554</xdr:rowOff>
    </xdr:from>
    <xdr:to>
      <xdr:col>36</xdr:col>
      <xdr:colOff>165100</xdr:colOff>
      <xdr:row>58</xdr:row>
      <xdr:rowOff>65704</xdr:rowOff>
    </xdr:to>
    <xdr:sp macro="" textlink="">
      <xdr:nvSpPr>
        <xdr:cNvPr id="379" name="楕円 378"/>
        <xdr:cNvSpPr/>
      </xdr:nvSpPr>
      <xdr:spPr>
        <a:xfrm>
          <a:off x="6921500" y="99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56831</xdr:rowOff>
    </xdr:from>
    <xdr:ext cx="534377" cy="259045"/>
    <xdr:sp macro="" textlink="">
      <xdr:nvSpPr>
        <xdr:cNvPr id="380" name="テキスト ボックス 379"/>
        <xdr:cNvSpPr txBox="1"/>
      </xdr:nvSpPr>
      <xdr:spPr>
        <a:xfrm>
          <a:off x="6705111" y="100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159154</xdr:rowOff>
    </xdr:from>
    <xdr:to>
      <xdr:col>55</xdr:col>
      <xdr:colOff>0</xdr:colOff>
      <xdr:row>75</xdr:row>
      <xdr:rowOff>134831</xdr:rowOff>
    </xdr:to>
    <xdr:cxnSp macro="">
      <xdr:nvCxnSpPr>
        <xdr:cNvPr id="407" name="直線コネクタ 406"/>
        <xdr:cNvCxnSpPr/>
      </xdr:nvCxnSpPr>
      <xdr:spPr>
        <a:xfrm>
          <a:off x="9639300" y="12675004"/>
          <a:ext cx="838200" cy="3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159154</xdr:rowOff>
    </xdr:from>
    <xdr:to>
      <xdr:col>50</xdr:col>
      <xdr:colOff>114300</xdr:colOff>
      <xdr:row>74</xdr:row>
      <xdr:rowOff>133117</xdr:rowOff>
    </xdr:to>
    <xdr:cxnSp macro="">
      <xdr:nvCxnSpPr>
        <xdr:cNvPr id="410" name="直線コネクタ 409"/>
        <xdr:cNvCxnSpPr/>
      </xdr:nvCxnSpPr>
      <xdr:spPr>
        <a:xfrm flipV="1">
          <a:off x="8750300" y="12675004"/>
          <a:ext cx="889000" cy="1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133117</xdr:rowOff>
    </xdr:from>
    <xdr:to>
      <xdr:col>45</xdr:col>
      <xdr:colOff>177800</xdr:colOff>
      <xdr:row>76</xdr:row>
      <xdr:rowOff>116063</xdr:rowOff>
    </xdr:to>
    <xdr:cxnSp macro="">
      <xdr:nvCxnSpPr>
        <xdr:cNvPr id="413" name="直線コネクタ 412"/>
        <xdr:cNvCxnSpPr/>
      </xdr:nvCxnSpPr>
      <xdr:spPr>
        <a:xfrm flipV="1">
          <a:off x="7861300" y="12820417"/>
          <a:ext cx="889000" cy="3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116063</xdr:rowOff>
    </xdr:from>
    <xdr:to>
      <xdr:col>41</xdr:col>
      <xdr:colOff>50800</xdr:colOff>
      <xdr:row>76</xdr:row>
      <xdr:rowOff>158514</xdr:rowOff>
    </xdr:to>
    <xdr:cxnSp macro="">
      <xdr:nvCxnSpPr>
        <xdr:cNvPr id="416" name="直線コネクタ 415"/>
        <xdr:cNvCxnSpPr/>
      </xdr:nvCxnSpPr>
      <xdr:spPr>
        <a:xfrm flipV="1">
          <a:off x="6972300" y="13146263"/>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84031</xdr:rowOff>
    </xdr:from>
    <xdr:to>
      <xdr:col>55</xdr:col>
      <xdr:colOff>50800</xdr:colOff>
      <xdr:row>76</xdr:row>
      <xdr:rowOff>14181</xdr:rowOff>
    </xdr:to>
    <xdr:sp macro="" textlink="">
      <xdr:nvSpPr>
        <xdr:cNvPr id="426" name="楕円 425"/>
        <xdr:cNvSpPr/>
      </xdr:nvSpPr>
      <xdr:spPr>
        <a:xfrm>
          <a:off x="10426700" y="129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106908</xdr:rowOff>
    </xdr:from>
    <xdr:ext cx="534377" cy="259045"/>
    <xdr:sp macro="" textlink="">
      <xdr:nvSpPr>
        <xdr:cNvPr id="427" name="商工費該当値テキスト"/>
        <xdr:cNvSpPr txBox="1"/>
      </xdr:nvSpPr>
      <xdr:spPr>
        <a:xfrm>
          <a:off x="10528300" y="12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108354</xdr:rowOff>
    </xdr:from>
    <xdr:to>
      <xdr:col>50</xdr:col>
      <xdr:colOff>165100</xdr:colOff>
      <xdr:row>74</xdr:row>
      <xdr:rowOff>38504</xdr:rowOff>
    </xdr:to>
    <xdr:sp macro="" textlink="">
      <xdr:nvSpPr>
        <xdr:cNvPr id="428" name="楕円 427"/>
        <xdr:cNvSpPr/>
      </xdr:nvSpPr>
      <xdr:spPr>
        <a:xfrm>
          <a:off x="9588500" y="126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55031</xdr:rowOff>
    </xdr:from>
    <xdr:ext cx="534377" cy="259045"/>
    <xdr:sp macro="" textlink="">
      <xdr:nvSpPr>
        <xdr:cNvPr id="429" name="テキスト ボックス 428"/>
        <xdr:cNvSpPr txBox="1"/>
      </xdr:nvSpPr>
      <xdr:spPr>
        <a:xfrm>
          <a:off x="9372111" y="123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82317</xdr:rowOff>
    </xdr:from>
    <xdr:to>
      <xdr:col>46</xdr:col>
      <xdr:colOff>38100</xdr:colOff>
      <xdr:row>75</xdr:row>
      <xdr:rowOff>12467</xdr:rowOff>
    </xdr:to>
    <xdr:sp macro="" textlink="">
      <xdr:nvSpPr>
        <xdr:cNvPr id="430" name="楕円 429"/>
        <xdr:cNvSpPr/>
      </xdr:nvSpPr>
      <xdr:spPr>
        <a:xfrm>
          <a:off x="8699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28994</xdr:rowOff>
    </xdr:from>
    <xdr:ext cx="534377" cy="259045"/>
    <xdr:sp macro="" textlink="">
      <xdr:nvSpPr>
        <xdr:cNvPr id="431" name="テキスト ボックス 430"/>
        <xdr:cNvSpPr txBox="1"/>
      </xdr:nvSpPr>
      <xdr:spPr>
        <a:xfrm>
          <a:off x="8483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65263</xdr:rowOff>
    </xdr:from>
    <xdr:to>
      <xdr:col>41</xdr:col>
      <xdr:colOff>101600</xdr:colOff>
      <xdr:row>76</xdr:row>
      <xdr:rowOff>166863</xdr:rowOff>
    </xdr:to>
    <xdr:sp macro="" textlink="">
      <xdr:nvSpPr>
        <xdr:cNvPr id="432" name="楕円 431"/>
        <xdr:cNvSpPr/>
      </xdr:nvSpPr>
      <xdr:spPr>
        <a:xfrm>
          <a:off x="7810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11940</xdr:rowOff>
    </xdr:from>
    <xdr:ext cx="534377" cy="259045"/>
    <xdr:sp macro="" textlink="">
      <xdr:nvSpPr>
        <xdr:cNvPr id="433" name="テキスト ボックス 432"/>
        <xdr:cNvSpPr txBox="1"/>
      </xdr:nvSpPr>
      <xdr:spPr>
        <a:xfrm>
          <a:off x="7594111" y="128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107714</xdr:rowOff>
    </xdr:from>
    <xdr:to>
      <xdr:col>36</xdr:col>
      <xdr:colOff>165100</xdr:colOff>
      <xdr:row>77</xdr:row>
      <xdr:rowOff>37864</xdr:rowOff>
    </xdr:to>
    <xdr:sp macro="" textlink="">
      <xdr:nvSpPr>
        <xdr:cNvPr id="434" name="楕円 433"/>
        <xdr:cNvSpPr/>
      </xdr:nvSpPr>
      <xdr:spPr>
        <a:xfrm>
          <a:off x="6921500" y="131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54391</xdr:rowOff>
    </xdr:from>
    <xdr:ext cx="534377" cy="259045"/>
    <xdr:sp macro="" textlink="">
      <xdr:nvSpPr>
        <xdr:cNvPr id="435" name="テキスト ボックス 434"/>
        <xdr:cNvSpPr txBox="1"/>
      </xdr:nvSpPr>
      <xdr:spPr>
        <a:xfrm>
          <a:off x="6705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159435</xdr:rowOff>
    </xdr:from>
    <xdr:to>
      <xdr:col>55</xdr:col>
      <xdr:colOff>0</xdr:colOff>
      <xdr:row>97</xdr:row>
      <xdr:rowOff>18631</xdr:rowOff>
    </xdr:to>
    <xdr:cxnSp macro="">
      <xdr:nvCxnSpPr>
        <xdr:cNvPr id="465" name="直線コネクタ 464"/>
        <xdr:cNvCxnSpPr/>
      </xdr:nvCxnSpPr>
      <xdr:spPr>
        <a:xfrm flipV="1">
          <a:off x="9639300" y="16447185"/>
          <a:ext cx="838200" cy="20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135674</xdr:rowOff>
    </xdr:from>
    <xdr:to>
      <xdr:col>50</xdr:col>
      <xdr:colOff>114300</xdr:colOff>
      <xdr:row>97</xdr:row>
      <xdr:rowOff>18631</xdr:rowOff>
    </xdr:to>
    <xdr:cxnSp macro="">
      <xdr:nvCxnSpPr>
        <xdr:cNvPr id="468" name="直線コネクタ 467"/>
        <xdr:cNvCxnSpPr/>
      </xdr:nvCxnSpPr>
      <xdr:spPr>
        <a:xfrm>
          <a:off x="8750300" y="16594874"/>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135674</xdr:rowOff>
    </xdr:from>
    <xdr:to>
      <xdr:col>45</xdr:col>
      <xdr:colOff>177800</xdr:colOff>
      <xdr:row>97</xdr:row>
      <xdr:rowOff>40399</xdr:rowOff>
    </xdr:to>
    <xdr:cxnSp macro="">
      <xdr:nvCxnSpPr>
        <xdr:cNvPr id="471" name="直線コネクタ 470"/>
        <xdr:cNvCxnSpPr/>
      </xdr:nvCxnSpPr>
      <xdr:spPr>
        <a:xfrm flipV="1">
          <a:off x="7861300" y="16594874"/>
          <a:ext cx="889000" cy="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40399</xdr:rowOff>
    </xdr:from>
    <xdr:to>
      <xdr:col>41</xdr:col>
      <xdr:colOff>50800</xdr:colOff>
      <xdr:row>97</xdr:row>
      <xdr:rowOff>105969</xdr:rowOff>
    </xdr:to>
    <xdr:cxnSp macro="">
      <xdr:nvCxnSpPr>
        <xdr:cNvPr id="474" name="直線コネクタ 473"/>
        <xdr:cNvCxnSpPr/>
      </xdr:nvCxnSpPr>
      <xdr:spPr>
        <a:xfrm flipV="1">
          <a:off x="6972300" y="16671049"/>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108635</xdr:rowOff>
    </xdr:from>
    <xdr:to>
      <xdr:col>55</xdr:col>
      <xdr:colOff>50800</xdr:colOff>
      <xdr:row>96</xdr:row>
      <xdr:rowOff>38785</xdr:rowOff>
    </xdr:to>
    <xdr:sp macro="" textlink="">
      <xdr:nvSpPr>
        <xdr:cNvPr id="484" name="楕円 483"/>
        <xdr:cNvSpPr/>
      </xdr:nvSpPr>
      <xdr:spPr>
        <a:xfrm>
          <a:off x="104267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131512</xdr:rowOff>
    </xdr:from>
    <xdr:ext cx="534377" cy="259045"/>
    <xdr:sp macro="" textlink="">
      <xdr:nvSpPr>
        <xdr:cNvPr id="485" name="土木費該当値テキスト"/>
        <xdr:cNvSpPr txBox="1"/>
      </xdr:nvSpPr>
      <xdr:spPr>
        <a:xfrm>
          <a:off x="10528300" y="162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139281</xdr:rowOff>
    </xdr:from>
    <xdr:to>
      <xdr:col>50</xdr:col>
      <xdr:colOff>165100</xdr:colOff>
      <xdr:row>97</xdr:row>
      <xdr:rowOff>69431</xdr:rowOff>
    </xdr:to>
    <xdr:sp macro="" textlink="">
      <xdr:nvSpPr>
        <xdr:cNvPr id="486" name="楕円 485"/>
        <xdr:cNvSpPr/>
      </xdr:nvSpPr>
      <xdr:spPr>
        <a:xfrm>
          <a:off x="9588500" y="165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60558</xdr:rowOff>
    </xdr:from>
    <xdr:ext cx="534377" cy="259045"/>
    <xdr:sp macro="" textlink="">
      <xdr:nvSpPr>
        <xdr:cNvPr id="487" name="テキスト ボックス 486"/>
        <xdr:cNvSpPr txBox="1"/>
      </xdr:nvSpPr>
      <xdr:spPr>
        <a:xfrm>
          <a:off x="9372111" y="166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84874</xdr:rowOff>
    </xdr:from>
    <xdr:to>
      <xdr:col>46</xdr:col>
      <xdr:colOff>38100</xdr:colOff>
      <xdr:row>97</xdr:row>
      <xdr:rowOff>15024</xdr:rowOff>
    </xdr:to>
    <xdr:sp macro="" textlink="">
      <xdr:nvSpPr>
        <xdr:cNvPr id="488" name="楕円 487"/>
        <xdr:cNvSpPr/>
      </xdr:nvSpPr>
      <xdr:spPr>
        <a:xfrm>
          <a:off x="8699500" y="1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31551</xdr:rowOff>
    </xdr:from>
    <xdr:ext cx="534377" cy="259045"/>
    <xdr:sp macro="" textlink="">
      <xdr:nvSpPr>
        <xdr:cNvPr id="489" name="テキスト ボックス 488"/>
        <xdr:cNvSpPr txBox="1"/>
      </xdr:nvSpPr>
      <xdr:spPr>
        <a:xfrm>
          <a:off x="8483111" y="16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161049</xdr:rowOff>
    </xdr:from>
    <xdr:to>
      <xdr:col>41</xdr:col>
      <xdr:colOff>101600</xdr:colOff>
      <xdr:row>97</xdr:row>
      <xdr:rowOff>91199</xdr:rowOff>
    </xdr:to>
    <xdr:sp macro="" textlink="">
      <xdr:nvSpPr>
        <xdr:cNvPr id="490" name="楕円 489"/>
        <xdr:cNvSpPr/>
      </xdr:nvSpPr>
      <xdr:spPr>
        <a:xfrm>
          <a:off x="7810500" y="166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107726</xdr:rowOff>
    </xdr:from>
    <xdr:ext cx="534377" cy="259045"/>
    <xdr:sp macro="" textlink="">
      <xdr:nvSpPr>
        <xdr:cNvPr id="491" name="テキスト ボックス 490"/>
        <xdr:cNvSpPr txBox="1"/>
      </xdr:nvSpPr>
      <xdr:spPr>
        <a:xfrm>
          <a:off x="7594111" y="163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55169</xdr:rowOff>
    </xdr:from>
    <xdr:to>
      <xdr:col>36</xdr:col>
      <xdr:colOff>165100</xdr:colOff>
      <xdr:row>97</xdr:row>
      <xdr:rowOff>156769</xdr:rowOff>
    </xdr:to>
    <xdr:sp macro="" textlink="">
      <xdr:nvSpPr>
        <xdr:cNvPr id="492" name="楕円 491"/>
        <xdr:cNvSpPr/>
      </xdr:nvSpPr>
      <xdr:spPr>
        <a:xfrm>
          <a:off x="6921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147896</xdr:rowOff>
    </xdr:from>
    <xdr:ext cx="534377" cy="259045"/>
    <xdr:sp macro="" textlink="">
      <xdr:nvSpPr>
        <xdr:cNvPr id="493" name="テキスト ボックス 492"/>
        <xdr:cNvSpPr txBox="1"/>
      </xdr:nvSpPr>
      <xdr:spPr>
        <a:xfrm>
          <a:off x="6705111" y="167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61785</xdr:rowOff>
    </xdr:from>
    <xdr:to>
      <xdr:col>85</xdr:col>
      <xdr:colOff>127000</xdr:colOff>
      <xdr:row>37</xdr:row>
      <xdr:rowOff>88989</xdr:rowOff>
    </xdr:to>
    <xdr:cxnSp macro="">
      <xdr:nvCxnSpPr>
        <xdr:cNvPr id="523" name="直線コネクタ 522"/>
        <xdr:cNvCxnSpPr/>
      </xdr:nvCxnSpPr>
      <xdr:spPr>
        <a:xfrm flipV="1">
          <a:off x="15481300" y="6405435"/>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88989</xdr:rowOff>
    </xdr:from>
    <xdr:to>
      <xdr:col>81</xdr:col>
      <xdr:colOff>50800</xdr:colOff>
      <xdr:row>37</xdr:row>
      <xdr:rowOff>90932</xdr:rowOff>
    </xdr:to>
    <xdr:cxnSp macro="">
      <xdr:nvCxnSpPr>
        <xdr:cNvPr id="526" name="直線コネクタ 525"/>
        <xdr:cNvCxnSpPr/>
      </xdr:nvCxnSpPr>
      <xdr:spPr>
        <a:xfrm flipV="1">
          <a:off x="14592300" y="643263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14122</xdr:rowOff>
    </xdr:from>
    <xdr:to>
      <xdr:col>76</xdr:col>
      <xdr:colOff>114300</xdr:colOff>
      <xdr:row>37</xdr:row>
      <xdr:rowOff>90932</xdr:rowOff>
    </xdr:to>
    <xdr:cxnSp macro="">
      <xdr:nvCxnSpPr>
        <xdr:cNvPr id="529" name="直線コネクタ 528"/>
        <xdr:cNvCxnSpPr/>
      </xdr:nvCxnSpPr>
      <xdr:spPr>
        <a:xfrm>
          <a:off x="13703300" y="6357772"/>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14122</xdr:rowOff>
    </xdr:from>
    <xdr:to>
      <xdr:col>71</xdr:col>
      <xdr:colOff>177800</xdr:colOff>
      <xdr:row>37</xdr:row>
      <xdr:rowOff>99047</xdr:rowOff>
    </xdr:to>
    <xdr:cxnSp macro="">
      <xdr:nvCxnSpPr>
        <xdr:cNvPr id="532" name="直線コネクタ 531"/>
        <xdr:cNvCxnSpPr/>
      </xdr:nvCxnSpPr>
      <xdr:spPr>
        <a:xfrm flipV="1">
          <a:off x="12814300" y="635777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10985</xdr:rowOff>
    </xdr:from>
    <xdr:to>
      <xdr:col>85</xdr:col>
      <xdr:colOff>177800</xdr:colOff>
      <xdr:row>37</xdr:row>
      <xdr:rowOff>112585</xdr:rowOff>
    </xdr:to>
    <xdr:sp macro="" textlink="">
      <xdr:nvSpPr>
        <xdr:cNvPr id="542" name="楕円 541"/>
        <xdr:cNvSpPr/>
      </xdr:nvSpPr>
      <xdr:spPr>
        <a:xfrm>
          <a:off x="162687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160862</xdr:rowOff>
    </xdr:from>
    <xdr:ext cx="534377" cy="259045"/>
    <xdr:sp macro="" textlink="">
      <xdr:nvSpPr>
        <xdr:cNvPr id="543" name="消防費該当値テキスト"/>
        <xdr:cNvSpPr txBox="1"/>
      </xdr:nvSpPr>
      <xdr:spPr>
        <a:xfrm>
          <a:off x="16370300" y="63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38189</xdr:rowOff>
    </xdr:from>
    <xdr:to>
      <xdr:col>81</xdr:col>
      <xdr:colOff>101600</xdr:colOff>
      <xdr:row>37</xdr:row>
      <xdr:rowOff>139789</xdr:rowOff>
    </xdr:to>
    <xdr:sp macro="" textlink="">
      <xdr:nvSpPr>
        <xdr:cNvPr id="544" name="楕円 543"/>
        <xdr:cNvSpPr/>
      </xdr:nvSpPr>
      <xdr:spPr>
        <a:xfrm>
          <a:off x="15430500" y="63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130916</xdr:rowOff>
    </xdr:from>
    <xdr:ext cx="534377" cy="259045"/>
    <xdr:sp macro="" textlink="">
      <xdr:nvSpPr>
        <xdr:cNvPr id="545" name="テキスト ボックス 544"/>
        <xdr:cNvSpPr txBox="1"/>
      </xdr:nvSpPr>
      <xdr:spPr>
        <a:xfrm>
          <a:off x="15214111" y="647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40132</xdr:rowOff>
    </xdr:from>
    <xdr:to>
      <xdr:col>76</xdr:col>
      <xdr:colOff>165100</xdr:colOff>
      <xdr:row>37</xdr:row>
      <xdr:rowOff>141732</xdr:rowOff>
    </xdr:to>
    <xdr:sp macro="" textlink="">
      <xdr:nvSpPr>
        <xdr:cNvPr id="546" name="楕円 545"/>
        <xdr:cNvSpPr/>
      </xdr:nvSpPr>
      <xdr:spPr>
        <a:xfrm>
          <a:off x="14541500" y="6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132859</xdr:rowOff>
    </xdr:from>
    <xdr:ext cx="534377" cy="259045"/>
    <xdr:sp macro="" textlink="">
      <xdr:nvSpPr>
        <xdr:cNvPr id="547" name="テキスト ボックス 546"/>
        <xdr:cNvSpPr txBox="1"/>
      </xdr:nvSpPr>
      <xdr:spPr>
        <a:xfrm>
          <a:off x="14325111" y="64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134772</xdr:rowOff>
    </xdr:from>
    <xdr:to>
      <xdr:col>72</xdr:col>
      <xdr:colOff>38100</xdr:colOff>
      <xdr:row>37</xdr:row>
      <xdr:rowOff>64922</xdr:rowOff>
    </xdr:to>
    <xdr:sp macro="" textlink="">
      <xdr:nvSpPr>
        <xdr:cNvPr id="548" name="楕円 547"/>
        <xdr:cNvSpPr/>
      </xdr:nvSpPr>
      <xdr:spPr>
        <a:xfrm>
          <a:off x="13652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56049</xdr:rowOff>
    </xdr:from>
    <xdr:ext cx="534377" cy="259045"/>
    <xdr:sp macro="" textlink="">
      <xdr:nvSpPr>
        <xdr:cNvPr id="549" name="テキスト ボックス 548"/>
        <xdr:cNvSpPr txBox="1"/>
      </xdr:nvSpPr>
      <xdr:spPr>
        <a:xfrm>
          <a:off x="13436111" y="63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48247</xdr:rowOff>
    </xdr:from>
    <xdr:to>
      <xdr:col>67</xdr:col>
      <xdr:colOff>101600</xdr:colOff>
      <xdr:row>37</xdr:row>
      <xdr:rowOff>149847</xdr:rowOff>
    </xdr:to>
    <xdr:sp macro="" textlink="">
      <xdr:nvSpPr>
        <xdr:cNvPr id="550" name="楕円 549"/>
        <xdr:cNvSpPr/>
      </xdr:nvSpPr>
      <xdr:spPr>
        <a:xfrm>
          <a:off x="12763500" y="63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140974</xdr:rowOff>
    </xdr:from>
    <xdr:ext cx="534377" cy="259045"/>
    <xdr:sp macro="" textlink="">
      <xdr:nvSpPr>
        <xdr:cNvPr id="551" name="テキスト ボックス 550"/>
        <xdr:cNvSpPr txBox="1"/>
      </xdr:nvSpPr>
      <xdr:spPr>
        <a:xfrm>
          <a:off x="12547111" y="64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166967</xdr:rowOff>
    </xdr:from>
    <xdr:to>
      <xdr:col>85</xdr:col>
      <xdr:colOff>127000</xdr:colOff>
      <xdr:row>58</xdr:row>
      <xdr:rowOff>48844</xdr:rowOff>
    </xdr:to>
    <xdr:cxnSp macro="">
      <xdr:nvCxnSpPr>
        <xdr:cNvPr id="581" name="直線コネクタ 580"/>
        <xdr:cNvCxnSpPr/>
      </xdr:nvCxnSpPr>
      <xdr:spPr>
        <a:xfrm flipV="1">
          <a:off x="15481300" y="9939617"/>
          <a:ext cx="8382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130111</xdr:rowOff>
    </xdr:from>
    <xdr:to>
      <xdr:col>81</xdr:col>
      <xdr:colOff>50800</xdr:colOff>
      <xdr:row>58</xdr:row>
      <xdr:rowOff>48844</xdr:rowOff>
    </xdr:to>
    <xdr:cxnSp macro="">
      <xdr:nvCxnSpPr>
        <xdr:cNvPr id="584" name="直線コネクタ 583"/>
        <xdr:cNvCxnSpPr/>
      </xdr:nvCxnSpPr>
      <xdr:spPr>
        <a:xfrm>
          <a:off x="14592300" y="9902761"/>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79007</xdr:rowOff>
    </xdr:from>
    <xdr:to>
      <xdr:col>76</xdr:col>
      <xdr:colOff>114300</xdr:colOff>
      <xdr:row>57</xdr:row>
      <xdr:rowOff>130111</xdr:rowOff>
    </xdr:to>
    <xdr:cxnSp macro="">
      <xdr:nvCxnSpPr>
        <xdr:cNvPr id="587" name="直線コネクタ 586"/>
        <xdr:cNvCxnSpPr/>
      </xdr:nvCxnSpPr>
      <xdr:spPr>
        <a:xfrm>
          <a:off x="13703300" y="9851657"/>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79007</xdr:rowOff>
    </xdr:from>
    <xdr:to>
      <xdr:col>71</xdr:col>
      <xdr:colOff>177800</xdr:colOff>
      <xdr:row>58</xdr:row>
      <xdr:rowOff>135369</xdr:rowOff>
    </xdr:to>
    <xdr:cxnSp macro="">
      <xdr:nvCxnSpPr>
        <xdr:cNvPr id="590" name="直線コネクタ 589"/>
        <xdr:cNvCxnSpPr/>
      </xdr:nvCxnSpPr>
      <xdr:spPr>
        <a:xfrm flipV="1">
          <a:off x="12814300" y="9851657"/>
          <a:ext cx="889000" cy="2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116167</xdr:rowOff>
    </xdr:from>
    <xdr:to>
      <xdr:col>85</xdr:col>
      <xdr:colOff>177800</xdr:colOff>
      <xdr:row>58</xdr:row>
      <xdr:rowOff>46317</xdr:rowOff>
    </xdr:to>
    <xdr:sp macro="" textlink="">
      <xdr:nvSpPr>
        <xdr:cNvPr id="600" name="楕円 599"/>
        <xdr:cNvSpPr/>
      </xdr:nvSpPr>
      <xdr:spPr>
        <a:xfrm>
          <a:off x="16268700" y="98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94594</xdr:rowOff>
    </xdr:from>
    <xdr:ext cx="534377" cy="259045"/>
    <xdr:sp macro="" textlink="">
      <xdr:nvSpPr>
        <xdr:cNvPr id="601" name="教育費該当値テキスト"/>
        <xdr:cNvSpPr txBox="1"/>
      </xdr:nvSpPr>
      <xdr:spPr>
        <a:xfrm>
          <a:off x="16370300" y="98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169494</xdr:rowOff>
    </xdr:from>
    <xdr:to>
      <xdr:col>81</xdr:col>
      <xdr:colOff>101600</xdr:colOff>
      <xdr:row>58</xdr:row>
      <xdr:rowOff>99644</xdr:rowOff>
    </xdr:to>
    <xdr:sp macro="" textlink="">
      <xdr:nvSpPr>
        <xdr:cNvPr id="602" name="楕円 601"/>
        <xdr:cNvSpPr/>
      </xdr:nvSpPr>
      <xdr:spPr>
        <a:xfrm>
          <a:off x="15430500" y="99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90771</xdr:rowOff>
    </xdr:from>
    <xdr:ext cx="534377" cy="259045"/>
    <xdr:sp macro="" textlink="">
      <xdr:nvSpPr>
        <xdr:cNvPr id="603" name="テキスト ボックス 602"/>
        <xdr:cNvSpPr txBox="1"/>
      </xdr:nvSpPr>
      <xdr:spPr>
        <a:xfrm>
          <a:off x="15214111" y="100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79311</xdr:rowOff>
    </xdr:from>
    <xdr:to>
      <xdr:col>76</xdr:col>
      <xdr:colOff>165100</xdr:colOff>
      <xdr:row>58</xdr:row>
      <xdr:rowOff>9461</xdr:rowOff>
    </xdr:to>
    <xdr:sp macro="" textlink="">
      <xdr:nvSpPr>
        <xdr:cNvPr id="604" name="楕円 603"/>
        <xdr:cNvSpPr/>
      </xdr:nvSpPr>
      <xdr:spPr>
        <a:xfrm>
          <a:off x="14541500" y="985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588</xdr:rowOff>
    </xdr:from>
    <xdr:ext cx="534377" cy="259045"/>
    <xdr:sp macro="" textlink="">
      <xdr:nvSpPr>
        <xdr:cNvPr id="605" name="テキスト ボックス 604"/>
        <xdr:cNvSpPr txBox="1"/>
      </xdr:nvSpPr>
      <xdr:spPr>
        <a:xfrm>
          <a:off x="14325111" y="99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28207</xdr:rowOff>
    </xdr:from>
    <xdr:to>
      <xdr:col>72</xdr:col>
      <xdr:colOff>38100</xdr:colOff>
      <xdr:row>57</xdr:row>
      <xdr:rowOff>129807</xdr:rowOff>
    </xdr:to>
    <xdr:sp macro="" textlink="">
      <xdr:nvSpPr>
        <xdr:cNvPr id="606" name="楕円 605"/>
        <xdr:cNvSpPr/>
      </xdr:nvSpPr>
      <xdr:spPr>
        <a:xfrm>
          <a:off x="13652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120934</xdr:rowOff>
    </xdr:from>
    <xdr:ext cx="534377" cy="259045"/>
    <xdr:sp macro="" textlink="">
      <xdr:nvSpPr>
        <xdr:cNvPr id="607" name="テキスト ボックス 606"/>
        <xdr:cNvSpPr txBox="1"/>
      </xdr:nvSpPr>
      <xdr:spPr>
        <a:xfrm>
          <a:off x="13436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84569</xdr:rowOff>
    </xdr:from>
    <xdr:to>
      <xdr:col>67</xdr:col>
      <xdr:colOff>101600</xdr:colOff>
      <xdr:row>59</xdr:row>
      <xdr:rowOff>14719</xdr:rowOff>
    </xdr:to>
    <xdr:sp macro="" textlink="">
      <xdr:nvSpPr>
        <xdr:cNvPr id="608" name="楕円 607"/>
        <xdr:cNvSpPr/>
      </xdr:nvSpPr>
      <xdr:spPr>
        <a:xfrm>
          <a:off x="12763500" y="10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5846</xdr:rowOff>
    </xdr:from>
    <xdr:ext cx="534377" cy="259045"/>
    <xdr:sp macro="" textlink="">
      <xdr:nvSpPr>
        <xdr:cNvPr id="609" name="テキスト ボックス 608"/>
        <xdr:cNvSpPr txBox="1"/>
      </xdr:nvSpPr>
      <xdr:spPr>
        <a:xfrm>
          <a:off x="12547111" y="10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8986</xdr:rowOff>
    </xdr:from>
    <xdr:to>
      <xdr:col>85</xdr:col>
      <xdr:colOff>127000</xdr:colOff>
      <xdr:row>76</xdr:row>
      <xdr:rowOff>54524</xdr:rowOff>
    </xdr:to>
    <xdr:cxnSp macro="">
      <xdr:nvCxnSpPr>
        <xdr:cNvPr id="636" name="直線コネクタ 635"/>
        <xdr:cNvCxnSpPr/>
      </xdr:nvCxnSpPr>
      <xdr:spPr>
        <a:xfrm>
          <a:off x="15481300" y="12867736"/>
          <a:ext cx="838200" cy="21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5832</xdr:rowOff>
    </xdr:from>
    <xdr:to>
      <xdr:col>81</xdr:col>
      <xdr:colOff>50800</xdr:colOff>
      <xdr:row>75</xdr:row>
      <xdr:rowOff>8986</xdr:rowOff>
    </xdr:to>
    <xdr:cxnSp macro="">
      <xdr:nvCxnSpPr>
        <xdr:cNvPr id="639" name="直線コネクタ 638"/>
        <xdr:cNvCxnSpPr/>
      </xdr:nvCxnSpPr>
      <xdr:spPr>
        <a:xfrm>
          <a:off x="14592300" y="12693132"/>
          <a:ext cx="889000" cy="17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5832</xdr:rowOff>
    </xdr:from>
    <xdr:to>
      <xdr:col>76</xdr:col>
      <xdr:colOff>114300</xdr:colOff>
      <xdr:row>74</xdr:row>
      <xdr:rowOff>109890</xdr:rowOff>
    </xdr:to>
    <xdr:cxnSp macro="">
      <xdr:nvCxnSpPr>
        <xdr:cNvPr id="642" name="直線コネクタ 641"/>
        <xdr:cNvCxnSpPr/>
      </xdr:nvCxnSpPr>
      <xdr:spPr>
        <a:xfrm flipV="1">
          <a:off x="13703300" y="12693132"/>
          <a:ext cx="889000" cy="10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98827</xdr:rowOff>
    </xdr:from>
    <xdr:to>
      <xdr:col>71</xdr:col>
      <xdr:colOff>177800</xdr:colOff>
      <xdr:row>74</xdr:row>
      <xdr:rowOff>109890</xdr:rowOff>
    </xdr:to>
    <xdr:cxnSp macro="">
      <xdr:nvCxnSpPr>
        <xdr:cNvPr id="645" name="直線コネクタ 644"/>
        <xdr:cNvCxnSpPr/>
      </xdr:nvCxnSpPr>
      <xdr:spPr>
        <a:xfrm>
          <a:off x="12814300" y="12786127"/>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3724</xdr:rowOff>
    </xdr:from>
    <xdr:to>
      <xdr:col>85</xdr:col>
      <xdr:colOff>177800</xdr:colOff>
      <xdr:row>76</xdr:row>
      <xdr:rowOff>105324</xdr:rowOff>
    </xdr:to>
    <xdr:sp macro="" textlink="">
      <xdr:nvSpPr>
        <xdr:cNvPr id="655" name="楕円 654"/>
        <xdr:cNvSpPr/>
      </xdr:nvSpPr>
      <xdr:spPr>
        <a:xfrm>
          <a:off x="16268700" y="130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26601</xdr:rowOff>
    </xdr:from>
    <xdr:ext cx="469744" cy="259045"/>
    <xdr:sp macro="" textlink="">
      <xdr:nvSpPr>
        <xdr:cNvPr id="656" name="災害復旧費該当値テキスト"/>
        <xdr:cNvSpPr txBox="1"/>
      </xdr:nvSpPr>
      <xdr:spPr>
        <a:xfrm>
          <a:off x="16370300" y="128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129636</xdr:rowOff>
    </xdr:from>
    <xdr:to>
      <xdr:col>81</xdr:col>
      <xdr:colOff>101600</xdr:colOff>
      <xdr:row>75</xdr:row>
      <xdr:rowOff>59786</xdr:rowOff>
    </xdr:to>
    <xdr:sp macro="" textlink="">
      <xdr:nvSpPr>
        <xdr:cNvPr id="657" name="楕円 656"/>
        <xdr:cNvSpPr/>
      </xdr:nvSpPr>
      <xdr:spPr>
        <a:xfrm>
          <a:off x="15430500" y="128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76313</xdr:rowOff>
    </xdr:from>
    <xdr:ext cx="534377" cy="259045"/>
    <xdr:sp macro="" textlink="">
      <xdr:nvSpPr>
        <xdr:cNvPr id="658" name="テキスト ボックス 657"/>
        <xdr:cNvSpPr txBox="1"/>
      </xdr:nvSpPr>
      <xdr:spPr>
        <a:xfrm>
          <a:off x="15214111" y="125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126482</xdr:rowOff>
    </xdr:from>
    <xdr:to>
      <xdr:col>76</xdr:col>
      <xdr:colOff>165100</xdr:colOff>
      <xdr:row>74</xdr:row>
      <xdr:rowOff>56632</xdr:rowOff>
    </xdr:to>
    <xdr:sp macro="" textlink="">
      <xdr:nvSpPr>
        <xdr:cNvPr id="659" name="楕円 658"/>
        <xdr:cNvSpPr/>
      </xdr:nvSpPr>
      <xdr:spPr>
        <a:xfrm>
          <a:off x="14541500" y="126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73159</xdr:rowOff>
    </xdr:from>
    <xdr:ext cx="534377" cy="259045"/>
    <xdr:sp macro="" textlink="">
      <xdr:nvSpPr>
        <xdr:cNvPr id="660" name="テキスト ボックス 659"/>
        <xdr:cNvSpPr txBox="1"/>
      </xdr:nvSpPr>
      <xdr:spPr>
        <a:xfrm>
          <a:off x="14325111" y="124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59090</xdr:rowOff>
    </xdr:from>
    <xdr:to>
      <xdr:col>72</xdr:col>
      <xdr:colOff>38100</xdr:colOff>
      <xdr:row>74</xdr:row>
      <xdr:rowOff>160690</xdr:rowOff>
    </xdr:to>
    <xdr:sp macro="" textlink="">
      <xdr:nvSpPr>
        <xdr:cNvPr id="661" name="楕円 660"/>
        <xdr:cNvSpPr/>
      </xdr:nvSpPr>
      <xdr:spPr>
        <a:xfrm>
          <a:off x="13652500" y="127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5767</xdr:rowOff>
    </xdr:from>
    <xdr:ext cx="534377" cy="259045"/>
    <xdr:sp macro="" textlink="">
      <xdr:nvSpPr>
        <xdr:cNvPr id="662" name="テキスト ボックス 661"/>
        <xdr:cNvSpPr txBox="1"/>
      </xdr:nvSpPr>
      <xdr:spPr>
        <a:xfrm>
          <a:off x="13436111" y="125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48027</xdr:rowOff>
    </xdr:from>
    <xdr:to>
      <xdr:col>67</xdr:col>
      <xdr:colOff>101600</xdr:colOff>
      <xdr:row>74</xdr:row>
      <xdr:rowOff>149627</xdr:rowOff>
    </xdr:to>
    <xdr:sp macro="" textlink="">
      <xdr:nvSpPr>
        <xdr:cNvPr id="663" name="楕円 662"/>
        <xdr:cNvSpPr/>
      </xdr:nvSpPr>
      <xdr:spPr>
        <a:xfrm>
          <a:off x="12763500" y="127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166154</xdr:rowOff>
    </xdr:from>
    <xdr:ext cx="534377" cy="259045"/>
    <xdr:sp macro="" textlink="">
      <xdr:nvSpPr>
        <xdr:cNvPr id="664" name="テキスト ボックス 663"/>
        <xdr:cNvSpPr txBox="1"/>
      </xdr:nvSpPr>
      <xdr:spPr>
        <a:xfrm>
          <a:off x="12547111" y="125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2693</xdr:rowOff>
    </xdr:from>
    <xdr:to>
      <xdr:col>85</xdr:col>
      <xdr:colOff>127000</xdr:colOff>
      <xdr:row>94</xdr:row>
      <xdr:rowOff>26163</xdr:rowOff>
    </xdr:to>
    <xdr:cxnSp macro="">
      <xdr:nvCxnSpPr>
        <xdr:cNvPr id="693" name="直線コネクタ 692"/>
        <xdr:cNvCxnSpPr/>
      </xdr:nvCxnSpPr>
      <xdr:spPr>
        <a:xfrm flipV="1">
          <a:off x="15481300" y="16118993"/>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26163</xdr:rowOff>
    </xdr:from>
    <xdr:to>
      <xdr:col>81</xdr:col>
      <xdr:colOff>50800</xdr:colOff>
      <xdr:row>94</xdr:row>
      <xdr:rowOff>33680</xdr:rowOff>
    </xdr:to>
    <xdr:cxnSp macro="">
      <xdr:nvCxnSpPr>
        <xdr:cNvPr id="696" name="直線コネクタ 695"/>
        <xdr:cNvCxnSpPr/>
      </xdr:nvCxnSpPr>
      <xdr:spPr>
        <a:xfrm flipV="1">
          <a:off x="14592300" y="16142463"/>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33680</xdr:rowOff>
    </xdr:from>
    <xdr:to>
      <xdr:col>76</xdr:col>
      <xdr:colOff>114300</xdr:colOff>
      <xdr:row>94</xdr:row>
      <xdr:rowOff>72377</xdr:rowOff>
    </xdr:to>
    <xdr:cxnSp macro="">
      <xdr:nvCxnSpPr>
        <xdr:cNvPr id="699" name="直線コネクタ 698"/>
        <xdr:cNvCxnSpPr/>
      </xdr:nvCxnSpPr>
      <xdr:spPr>
        <a:xfrm flipV="1">
          <a:off x="13703300" y="16149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72377</xdr:rowOff>
    </xdr:from>
    <xdr:to>
      <xdr:col>71</xdr:col>
      <xdr:colOff>177800</xdr:colOff>
      <xdr:row>94</xdr:row>
      <xdr:rowOff>98183</xdr:rowOff>
    </xdr:to>
    <xdr:cxnSp macro="">
      <xdr:nvCxnSpPr>
        <xdr:cNvPr id="702" name="直線コネクタ 701"/>
        <xdr:cNvCxnSpPr/>
      </xdr:nvCxnSpPr>
      <xdr:spPr>
        <a:xfrm flipV="1">
          <a:off x="12814300" y="16188677"/>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123343</xdr:rowOff>
    </xdr:from>
    <xdr:to>
      <xdr:col>85</xdr:col>
      <xdr:colOff>177800</xdr:colOff>
      <xdr:row>94</xdr:row>
      <xdr:rowOff>53493</xdr:rowOff>
    </xdr:to>
    <xdr:sp macro="" textlink="">
      <xdr:nvSpPr>
        <xdr:cNvPr id="712" name="楕円 711"/>
        <xdr:cNvSpPr/>
      </xdr:nvSpPr>
      <xdr:spPr>
        <a:xfrm>
          <a:off x="16268700" y="160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146220</xdr:rowOff>
    </xdr:from>
    <xdr:ext cx="534377" cy="259045"/>
    <xdr:sp macro="" textlink="">
      <xdr:nvSpPr>
        <xdr:cNvPr id="713" name="公債費該当値テキスト"/>
        <xdr:cNvSpPr txBox="1"/>
      </xdr:nvSpPr>
      <xdr:spPr>
        <a:xfrm>
          <a:off x="16370300" y="15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146813</xdr:rowOff>
    </xdr:from>
    <xdr:to>
      <xdr:col>81</xdr:col>
      <xdr:colOff>101600</xdr:colOff>
      <xdr:row>94</xdr:row>
      <xdr:rowOff>76963</xdr:rowOff>
    </xdr:to>
    <xdr:sp macro="" textlink="">
      <xdr:nvSpPr>
        <xdr:cNvPr id="714" name="楕円 713"/>
        <xdr:cNvSpPr/>
      </xdr:nvSpPr>
      <xdr:spPr>
        <a:xfrm>
          <a:off x="15430500" y="16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93490</xdr:rowOff>
    </xdr:from>
    <xdr:ext cx="534377" cy="259045"/>
    <xdr:sp macro="" textlink="">
      <xdr:nvSpPr>
        <xdr:cNvPr id="715" name="テキスト ボックス 714"/>
        <xdr:cNvSpPr txBox="1"/>
      </xdr:nvSpPr>
      <xdr:spPr>
        <a:xfrm>
          <a:off x="15214111" y="158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154330</xdr:rowOff>
    </xdr:from>
    <xdr:to>
      <xdr:col>76</xdr:col>
      <xdr:colOff>165100</xdr:colOff>
      <xdr:row>94</xdr:row>
      <xdr:rowOff>84480</xdr:rowOff>
    </xdr:to>
    <xdr:sp macro="" textlink="">
      <xdr:nvSpPr>
        <xdr:cNvPr id="716" name="楕円 715"/>
        <xdr:cNvSpPr/>
      </xdr:nvSpPr>
      <xdr:spPr>
        <a:xfrm>
          <a:off x="14541500" y="16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101007</xdr:rowOff>
    </xdr:from>
    <xdr:ext cx="534377" cy="259045"/>
    <xdr:sp macro="" textlink="">
      <xdr:nvSpPr>
        <xdr:cNvPr id="717" name="テキスト ボックス 716"/>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21577</xdr:rowOff>
    </xdr:from>
    <xdr:to>
      <xdr:col>72</xdr:col>
      <xdr:colOff>38100</xdr:colOff>
      <xdr:row>94</xdr:row>
      <xdr:rowOff>123177</xdr:rowOff>
    </xdr:to>
    <xdr:sp macro="" textlink="">
      <xdr:nvSpPr>
        <xdr:cNvPr id="718" name="楕円 717"/>
        <xdr:cNvSpPr/>
      </xdr:nvSpPr>
      <xdr:spPr>
        <a:xfrm>
          <a:off x="13652500" y="16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139704</xdr:rowOff>
    </xdr:from>
    <xdr:ext cx="534377" cy="259045"/>
    <xdr:sp macro="" textlink="">
      <xdr:nvSpPr>
        <xdr:cNvPr id="719" name="テキスト ボックス 718"/>
        <xdr:cNvSpPr txBox="1"/>
      </xdr:nvSpPr>
      <xdr:spPr>
        <a:xfrm>
          <a:off x="13436111" y="15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47383</xdr:rowOff>
    </xdr:from>
    <xdr:to>
      <xdr:col>67</xdr:col>
      <xdr:colOff>101600</xdr:colOff>
      <xdr:row>94</xdr:row>
      <xdr:rowOff>148983</xdr:rowOff>
    </xdr:to>
    <xdr:sp macro="" textlink="">
      <xdr:nvSpPr>
        <xdr:cNvPr id="720" name="楕円 719"/>
        <xdr:cNvSpPr/>
      </xdr:nvSpPr>
      <xdr:spPr>
        <a:xfrm>
          <a:off x="12763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165510</xdr:rowOff>
    </xdr:from>
    <xdr:ext cx="534377" cy="259045"/>
    <xdr:sp macro="" textlink="">
      <xdr:nvSpPr>
        <xdr:cNvPr id="721" name="テキスト ボックス 720"/>
        <xdr:cNvSpPr txBox="1"/>
      </xdr:nvSpPr>
      <xdr:spPr>
        <a:xfrm>
          <a:off x="12547111" y="15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33782</xdr:rowOff>
    </xdr:from>
    <xdr:to>
      <xdr:col>116</xdr:col>
      <xdr:colOff>63500</xdr:colOff>
      <xdr:row>39</xdr:row>
      <xdr:rowOff>2921</xdr:rowOff>
    </xdr:to>
    <xdr:cxnSp macro="">
      <xdr:nvCxnSpPr>
        <xdr:cNvPr id="750" name="直線コネクタ 749"/>
        <xdr:cNvCxnSpPr/>
      </xdr:nvCxnSpPr>
      <xdr:spPr>
        <a:xfrm>
          <a:off x="21323300" y="6548882"/>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109237</xdr:rowOff>
    </xdr:from>
    <xdr:ext cx="313932" cy="259045"/>
    <xdr:sp macro="" textlink="">
      <xdr:nvSpPr>
        <xdr:cNvPr id="751" name="諸支出金平均値テキスト"/>
        <xdr:cNvSpPr txBox="1"/>
      </xdr:nvSpPr>
      <xdr:spPr>
        <a:xfrm>
          <a:off x="22212300" y="6624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55499</xdr:rowOff>
    </xdr:from>
    <xdr:to>
      <xdr:col>111</xdr:col>
      <xdr:colOff>177800</xdr:colOff>
      <xdr:row>38</xdr:row>
      <xdr:rowOff>33782</xdr:rowOff>
    </xdr:to>
    <xdr:cxnSp macro="">
      <xdr:nvCxnSpPr>
        <xdr:cNvPr id="753" name="直線コネクタ 752"/>
        <xdr:cNvCxnSpPr/>
      </xdr:nvCxnSpPr>
      <xdr:spPr>
        <a:xfrm>
          <a:off x="20434300" y="5198999"/>
          <a:ext cx="889000" cy="13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69613</xdr:rowOff>
    </xdr:from>
    <xdr:ext cx="313932" cy="259045"/>
    <xdr:sp macro="" textlink="">
      <xdr:nvSpPr>
        <xdr:cNvPr id="755" name="テキスト ボックス 754"/>
        <xdr:cNvSpPr txBox="1"/>
      </xdr:nvSpPr>
      <xdr:spPr>
        <a:xfrm>
          <a:off x="21166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55499</xdr:rowOff>
    </xdr:from>
    <xdr:to>
      <xdr:col>107</xdr:col>
      <xdr:colOff>50800</xdr:colOff>
      <xdr:row>35</xdr:row>
      <xdr:rowOff>131699</xdr:rowOff>
    </xdr:to>
    <xdr:cxnSp macro="">
      <xdr:nvCxnSpPr>
        <xdr:cNvPr id="756" name="直線コネクタ 755"/>
        <xdr:cNvCxnSpPr/>
      </xdr:nvCxnSpPr>
      <xdr:spPr>
        <a:xfrm flipV="1">
          <a:off x="19545300" y="5198999"/>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36847</xdr:rowOff>
    </xdr:from>
    <xdr:ext cx="378565" cy="259045"/>
    <xdr:sp macro="" textlink="">
      <xdr:nvSpPr>
        <xdr:cNvPr id="758" name="テキスト ボックス 757"/>
        <xdr:cNvSpPr txBox="1"/>
      </xdr:nvSpPr>
      <xdr:spPr>
        <a:xfrm>
          <a:off x="20245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170180</xdr:rowOff>
    </xdr:from>
    <xdr:to>
      <xdr:col>102</xdr:col>
      <xdr:colOff>114300</xdr:colOff>
      <xdr:row>35</xdr:row>
      <xdr:rowOff>131699</xdr:rowOff>
    </xdr:to>
    <xdr:cxnSp macro="">
      <xdr:nvCxnSpPr>
        <xdr:cNvPr id="759" name="直線コネクタ 758"/>
        <xdr:cNvCxnSpPr/>
      </xdr:nvCxnSpPr>
      <xdr:spPr>
        <a:xfrm>
          <a:off x="18656300" y="5485130"/>
          <a:ext cx="889000" cy="6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61" name="テキスト ボックス 760"/>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64660</xdr:rowOff>
    </xdr:from>
    <xdr:ext cx="313932" cy="259045"/>
    <xdr:sp macro="" textlink="">
      <xdr:nvSpPr>
        <xdr:cNvPr id="763" name="テキスト ボックス 762"/>
        <xdr:cNvSpPr txBox="1"/>
      </xdr:nvSpPr>
      <xdr:spPr>
        <a:xfrm>
          <a:off x="18499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123571</xdr:rowOff>
    </xdr:from>
    <xdr:to>
      <xdr:col>116</xdr:col>
      <xdr:colOff>114300</xdr:colOff>
      <xdr:row>39</xdr:row>
      <xdr:rowOff>53721</xdr:rowOff>
    </xdr:to>
    <xdr:sp macro="" textlink="">
      <xdr:nvSpPr>
        <xdr:cNvPr id="769" name="楕円 768"/>
        <xdr:cNvSpPr/>
      </xdr:nvSpPr>
      <xdr:spPr>
        <a:xfrm>
          <a:off x="22110700" y="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82948</xdr:rowOff>
    </xdr:from>
    <xdr:ext cx="378565" cy="259045"/>
    <xdr:sp macro="" textlink="">
      <xdr:nvSpPr>
        <xdr:cNvPr id="770" name="諸支出金該当値テキスト"/>
        <xdr:cNvSpPr txBox="1"/>
      </xdr:nvSpPr>
      <xdr:spPr>
        <a:xfrm>
          <a:off x="22212300" y="642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154432</xdr:rowOff>
    </xdr:from>
    <xdr:to>
      <xdr:col>112</xdr:col>
      <xdr:colOff>38100</xdr:colOff>
      <xdr:row>38</xdr:row>
      <xdr:rowOff>84582</xdr:rowOff>
    </xdr:to>
    <xdr:sp macro="" textlink="">
      <xdr:nvSpPr>
        <xdr:cNvPr id="771" name="楕円 770"/>
        <xdr:cNvSpPr/>
      </xdr:nvSpPr>
      <xdr:spPr>
        <a:xfrm>
          <a:off x="21272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72" name="テキスト ボックス 771"/>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4699</xdr:rowOff>
    </xdr:from>
    <xdr:to>
      <xdr:col>107</xdr:col>
      <xdr:colOff>101600</xdr:colOff>
      <xdr:row>30</xdr:row>
      <xdr:rowOff>106299</xdr:rowOff>
    </xdr:to>
    <xdr:sp macro="" textlink="">
      <xdr:nvSpPr>
        <xdr:cNvPr id="773" name="楕円 772"/>
        <xdr:cNvSpPr/>
      </xdr:nvSpPr>
      <xdr:spPr>
        <a:xfrm>
          <a:off x="20383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122826</xdr:rowOff>
    </xdr:from>
    <xdr:ext cx="469744" cy="259045"/>
    <xdr:sp macro="" textlink="">
      <xdr:nvSpPr>
        <xdr:cNvPr id="774" name="テキスト ボックス 773"/>
        <xdr:cNvSpPr txBox="1"/>
      </xdr:nvSpPr>
      <xdr:spPr>
        <a:xfrm>
          <a:off x="20199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80899</xdr:rowOff>
    </xdr:from>
    <xdr:to>
      <xdr:col>102</xdr:col>
      <xdr:colOff>165100</xdr:colOff>
      <xdr:row>36</xdr:row>
      <xdr:rowOff>11049</xdr:rowOff>
    </xdr:to>
    <xdr:sp macro="" textlink="">
      <xdr:nvSpPr>
        <xdr:cNvPr id="775" name="楕円 774"/>
        <xdr:cNvSpPr/>
      </xdr:nvSpPr>
      <xdr:spPr>
        <a:xfrm>
          <a:off x="19494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27576</xdr:rowOff>
    </xdr:from>
    <xdr:ext cx="469744" cy="259045"/>
    <xdr:sp macro="" textlink="">
      <xdr:nvSpPr>
        <xdr:cNvPr id="776" name="テキスト ボックス 775"/>
        <xdr:cNvSpPr txBox="1"/>
      </xdr:nvSpPr>
      <xdr:spPr>
        <a:xfrm>
          <a:off x="19310428" y="58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119380</xdr:rowOff>
    </xdr:from>
    <xdr:to>
      <xdr:col>98</xdr:col>
      <xdr:colOff>38100</xdr:colOff>
      <xdr:row>32</xdr:row>
      <xdr:rowOff>49530</xdr:rowOff>
    </xdr:to>
    <xdr:sp macro="" textlink="">
      <xdr:nvSpPr>
        <xdr:cNvPr id="777" name="楕円 776"/>
        <xdr:cNvSpPr/>
      </xdr:nvSpPr>
      <xdr:spPr>
        <a:xfrm>
          <a:off x="186055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66057</xdr:rowOff>
    </xdr:from>
    <xdr:ext cx="469744" cy="259045"/>
    <xdr:sp macro="" textlink="">
      <xdr:nvSpPr>
        <xdr:cNvPr id="778" name="テキスト ボックス 777"/>
        <xdr:cNvSpPr txBox="1"/>
      </xdr:nvSpPr>
      <xdr:spPr>
        <a:xfrm>
          <a:off x="18421428" y="52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前年度と比較して増加している費目は労働費、農林水産業費、土木費、消防費、教育費、公債費である。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類似団体平均値と主な費目を比較すると、民生費、衛生費、商工費、災害復旧費などが上回っており、総務費、農林水産業費、教育費などが下回っている。</a:t>
          </a:r>
        </a:p>
        <a:p>
          <a:r>
            <a:rPr kumimoji="1" lang="ja-JP" altLang="en-US" sz="1300">
              <a:latin typeface="ＭＳ Ｐゴシック" panose="020B0600070205080204" pitchFamily="50" charset="-128"/>
              <a:ea typeface="ＭＳ Ｐゴシック" panose="020B0600070205080204" pitchFamily="50" charset="-128"/>
            </a:rPr>
            <a:t>　民生費は、新型コロナ対策・物価高騰対策の給付金事業実施により、令和３年度、４年度ともに高い数値となっている。</a:t>
          </a:r>
        </a:p>
        <a:p>
          <a:r>
            <a:rPr kumimoji="1" lang="ja-JP" altLang="en-US" sz="1300">
              <a:latin typeface="ＭＳ Ｐゴシック" panose="020B0600070205080204" pitchFamily="50" charset="-128"/>
              <a:ea typeface="ＭＳ Ｐゴシック" panose="020B0600070205080204" pitchFamily="50" charset="-128"/>
            </a:rPr>
            <a:t>　衛生費が大きく減少している要因としては、前年度実施した環境センター整備や上下地域共生交流センター整備といった大型事業の皆減などがあげられる。</a:t>
          </a:r>
        </a:p>
        <a:p>
          <a:r>
            <a:rPr kumimoji="1" lang="ja-JP" altLang="en-US" sz="1300">
              <a:latin typeface="ＭＳ Ｐゴシック" panose="020B0600070205080204" pitchFamily="50" charset="-128"/>
              <a:ea typeface="ＭＳ Ｐゴシック" panose="020B0600070205080204" pitchFamily="50" charset="-128"/>
            </a:rPr>
            <a:t>　商工費が大きく減少している要因としては、賑わいづくり施設整備事業費の減少などがあげられる。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財政調整基金残高について、令和３年度決算剰余金から４億円を積み立てたが、光熱水費、施設管理費等の増加、普通交付税・臨時財政対策債の減少等により６億円を取り崩し、約２億円減少している。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実質収支額が前年度より減少したこと、財政調整基金の取り崩し額が増加したことにより、実質単年度収支は減少となった。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令和４年度の一般会計の実質収支額や公営企業の資金剰余額などを合わせた数値を標準財政規模で除した連結実質黒字比率は３０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７８となり、前年度から０．８８ポイント減少した。</a:t>
          </a: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22652618</v>
      </c>
      <c r="BO4" s="371"/>
      <c r="BP4" s="371"/>
      <c r="BQ4" s="371"/>
      <c r="BR4" s="371"/>
      <c r="BS4" s="371"/>
      <c r="BT4" s="371"/>
      <c r="BU4" s="372"/>
      <c r="BV4" s="370">
        <v>25624265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v>
      </c>
      <c r="CU4" s="377"/>
      <c r="CV4" s="377"/>
      <c r="CW4" s="377"/>
      <c r="CX4" s="377"/>
      <c r="CY4" s="377"/>
      <c r="CZ4" s="377"/>
      <c r="DA4" s="378"/>
      <c r="DB4" s="376">
        <v>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21738146</v>
      </c>
      <c r="BO5" s="408"/>
      <c r="BP5" s="408"/>
      <c r="BQ5" s="408"/>
      <c r="BR5" s="408"/>
      <c r="BS5" s="408"/>
      <c r="BT5" s="408"/>
      <c r="BU5" s="409"/>
      <c r="BV5" s="407">
        <v>24567982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96.5</v>
      </c>
      <c r="CU5" s="405"/>
      <c r="CV5" s="405"/>
      <c r="CW5" s="405"/>
      <c r="CX5" s="405"/>
      <c r="CY5" s="405"/>
      <c r="CZ5" s="405"/>
      <c r="DA5" s="406"/>
      <c r="DB5" s="404">
        <v>90.6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914472</v>
      </c>
      <c r="BO6" s="408"/>
      <c r="BP6" s="408"/>
      <c r="BQ6" s="408"/>
      <c r="BR6" s="408"/>
      <c r="BS6" s="408"/>
      <c r="BT6" s="408"/>
      <c r="BU6" s="409"/>
      <c r="BV6" s="407">
        <v>1056283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97.9</v>
      </c>
      <c r="CU6" s="445"/>
      <c r="CV6" s="445"/>
      <c r="CW6" s="445"/>
      <c r="CX6" s="445"/>
      <c r="CY6" s="445"/>
      <c r="CZ6" s="445"/>
      <c r="DA6" s="446"/>
      <c r="DB6" s="444">
        <v>95.4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313361</v>
      </c>
      <c r="BO7" s="408"/>
      <c r="BP7" s="408"/>
      <c r="BQ7" s="408"/>
      <c r="BR7" s="408"/>
      <c r="BS7" s="408"/>
      <c r="BT7" s="408"/>
      <c r="BU7" s="409"/>
      <c r="BV7" s="407">
        <v>270637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11954451</v>
      </c>
      <c r="CU7" s="408"/>
      <c r="CV7" s="408"/>
      <c r="CW7" s="408"/>
      <c r="CX7" s="408"/>
      <c r="CY7" s="408"/>
      <c r="CZ7" s="408"/>
      <c r="DA7" s="409"/>
      <c r="DB7" s="407">
        <v>12431134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601111</v>
      </c>
      <c r="BO8" s="408"/>
      <c r="BP8" s="408"/>
      <c r="BQ8" s="408"/>
      <c r="BR8" s="408"/>
      <c r="BS8" s="408"/>
      <c r="BT8" s="408"/>
      <c r="BU8" s="409"/>
      <c r="BV8" s="407">
        <v>785646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37655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-184535</v>
      </c>
      <c r="BO9" s="408"/>
      <c r="BP9" s="408"/>
      <c r="BQ9" s="408"/>
      <c r="BR9" s="408"/>
      <c r="BS9" s="408"/>
      <c r="BT9" s="408"/>
      <c r="BU9" s="409"/>
      <c r="BV9" s="407">
        <v>375369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16.8</v>
      </c>
      <c r="CU9" s="405"/>
      <c r="CV9" s="405"/>
      <c r="CW9" s="405"/>
      <c r="CX9" s="405"/>
      <c r="CY9" s="405"/>
      <c r="CZ9" s="405"/>
      <c r="DA9" s="406"/>
      <c r="DB9" s="404">
        <v>16.399999999999999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40069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1060</v>
      </c>
      <c r="BO10" s="408"/>
      <c r="BP10" s="408"/>
      <c r="BQ10" s="408"/>
      <c r="BR10" s="408"/>
      <c r="BS10" s="408"/>
      <c r="BT10" s="408"/>
      <c r="BU10" s="409"/>
      <c r="BV10" s="407">
        <v>1457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36563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600000</v>
      </c>
      <c r="BO12" s="408"/>
      <c r="BP12" s="408"/>
      <c r="BQ12" s="408"/>
      <c r="BR12" s="408"/>
      <c r="BS12" s="408"/>
      <c r="BT12" s="408"/>
      <c r="BU12" s="409"/>
      <c r="BV12" s="407">
        <v>130000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35924</v>
      </c>
      <c r="S13" s="492"/>
      <c r="T13" s="492"/>
      <c r="U13" s="492"/>
      <c r="V13" s="493"/>
      <c r="W13" s="423" t="s">
        <v>144</v>
      </c>
      <c r="X13" s="424"/>
      <c r="Y13" s="424"/>
      <c r="Z13" s="424"/>
      <c r="AA13" s="424"/>
      <c r="AB13" s="414"/>
      <c r="AC13" s="458">
        <v>558</v>
      </c>
      <c r="AD13" s="459"/>
      <c r="AE13" s="459"/>
      <c r="AF13" s="459"/>
      <c r="AG13" s="501"/>
      <c r="AH13" s="458">
        <v>739</v>
      </c>
      <c r="AI13" s="459"/>
      <c r="AJ13" s="459"/>
      <c r="AK13" s="459"/>
      <c r="AL13" s="460"/>
      <c r="AM13" s="436" t="s">
        <v>145</v>
      </c>
      <c r="AN13" s="437"/>
      <c r="AO13" s="437"/>
      <c r="AP13" s="437"/>
      <c r="AQ13" s="437"/>
      <c r="AR13" s="437"/>
      <c r="AS13" s="437"/>
      <c r="AT13" s="438"/>
      <c r="AU13" s="439" t="s">
        <v>128</v>
      </c>
      <c r="AV13" s="440"/>
      <c r="AW13" s="440"/>
      <c r="AX13" s="440"/>
      <c r="AY13" s="441" t="s">
        <v>146</v>
      </c>
      <c r="AZ13" s="442"/>
      <c r="BA13" s="442"/>
      <c r="BB13" s="442"/>
      <c r="BC13" s="442"/>
      <c r="BD13" s="442"/>
      <c r="BE13" s="442"/>
      <c r="BF13" s="442"/>
      <c r="BG13" s="442"/>
      <c r="BH13" s="442"/>
      <c r="BI13" s="442"/>
      <c r="BJ13" s="442"/>
      <c r="BK13" s="442"/>
      <c r="BL13" s="442"/>
      <c r="BM13" s="443"/>
      <c r="BN13" s="407">
        <v>-783475</v>
      </c>
      <c r="BO13" s="408"/>
      <c r="BP13" s="408"/>
      <c r="BQ13" s="408"/>
      <c r="BR13" s="408"/>
      <c r="BS13" s="408"/>
      <c r="BT13" s="408"/>
      <c r="BU13" s="409"/>
      <c r="BV13" s="407">
        <v>246826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9.6999999999999993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37226</v>
      </c>
      <c r="S14" s="492"/>
      <c r="T14" s="492"/>
      <c r="U14" s="492"/>
      <c r="V14" s="493"/>
      <c r="W14" s="397"/>
      <c r="X14" s="398"/>
      <c r="Y14" s="398"/>
      <c r="Z14" s="398"/>
      <c r="AA14" s="398"/>
      <c r="AB14" s="387"/>
      <c r="AC14" s="494">
        <v>3.2</v>
      </c>
      <c r="AD14" s="495"/>
      <c r="AE14" s="495"/>
      <c r="AF14" s="495"/>
      <c r="AG14" s="496"/>
      <c r="AH14" s="494">
        <v>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51.8</v>
      </c>
      <c r="CU14" s="506"/>
      <c r="CV14" s="506"/>
      <c r="CW14" s="506"/>
      <c r="CX14" s="506"/>
      <c r="CY14" s="506"/>
      <c r="CZ14" s="506"/>
      <c r="DA14" s="507"/>
      <c r="DB14" s="505">
        <v>66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36732</v>
      </c>
      <c r="S15" s="492"/>
      <c r="T15" s="492"/>
      <c r="U15" s="492"/>
      <c r="V15" s="493"/>
      <c r="W15" s="423" t="s">
        <v>151</v>
      </c>
      <c r="X15" s="424"/>
      <c r="Y15" s="424"/>
      <c r="Z15" s="424"/>
      <c r="AA15" s="424"/>
      <c r="AB15" s="414"/>
      <c r="AC15" s="458">
        <v>6632</v>
      </c>
      <c r="AD15" s="459"/>
      <c r="AE15" s="459"/>
      <c r="AF15" s="459"/>
      <c r="AG15" s="501"/>
      <c r="AH15" s="458">
        <v>7043</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4563818</v>
      </c>
      <c r="BO15" s="371"/>
      <c r="BP15" s="371"/>
      <c r="BQ15" s="371"/>
      <c r="BR15" s="371"/>
      <c r="BS15" s="371"/>
      <c r="BT15" s="371"/>
      <c r="BU15" s="372"/>
      <c r="BV15" s="370">
        <v>4469448</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38.4</v>
      </c>
      <c r="AD16" s="495"/>
      <c r="AE16" s="495"/>
      <c r="AF16" s="495"/>
      <c r="AG16" s="496"/>
      <c r="AH16" s="494">
        <v>38.5</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10596968</v>
      </c>
      <c r="BO16" s="408"/>
      <c r="BP16" s="408"/>
      <c r="BQ16" s="408"/>
      <c r="BR16" s="408"/>
      <c r="BS16" s="408"/>
      <c r="BT16" s="408"/>
      <c r="BU16" s="409"/>
      <c r="BV16" s="407">
        <v>10524863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10072</v>
      </c>
      <c r="AD17" s="459"/>
      <c r="AE17" s="459"/>
      <c r="AF17" s="459"/>
      <c r="AG17" s="501"/>
      <c r="AH17" s="458">
        <v>10526</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5744228</v>
      </c>
      <c r="BO17" s="408"/>
      <c r="BP17" s="408"/>
      <c r="BQ17" s="408"/>
      <c r="BR17" s="408"/>
      <c r="BS17" s="408"/>
      <c r="BT17" s="408"/>
      <c r="BU17" s="409"/>
      <c r="BV17" s="407">
        <v>5634514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195.75</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57.5</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11799137</v>
      </c>
      <c r="BO18" s="408"/>
      <c r="BP18" s="408"/>
      <c r="BQ18" s="408"/>
      <c r="BR18" s="408"/>
      <c r="BS18" s="408"/>
      <c r="BT18" s="408"/>
      <c r="BU18" s="409"/>
      <c r="BV18" s="407">
        <v>11633972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192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15302986</v>
      </c>
      <c r="BO19" s="408"/>
      <c r="BP19" s="408"/>
      <c r="BQ19" s="408"/>
      <c r="BR19" s="408"/>
      <c r="BS19" s="408"/>
      <c r="BT19" s="408"/>
      <c r="BU19" s="409"/>
      <c r="BV19" s="407">
        <v>15517079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15030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22857864</v>
      </c>
      <c r="BO22" s="371"/>
      <c r="BP22" s="371"/>
      <c r="BQ22" s="371"/>
      <c r="BR22" s="371"/>
      <c r="BS22" s="371"/>
      <c r="BT22" s="371"/>
      <c r="BU22" s="372"/>
      <c r="BV22" s="370">
        <v>24058824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20806040</v>
      </c>
      <c r="BO23" s="408"/>
      <c r="BP23" s="408"/>
      <c r="BQ23" s="408"/>
      <c r="BR23" s="408"/>
      <c r="BS23" s="408"/>
      <c r="BT23" s="408"/>
      <c r="BU23" s="409"/>
      <c r="BV23" s="407">
        <v>21196282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8600</v>
      </c>
      <c r="R24" s="459"/>
      <c r="S24" s="459"/>
      <c r="T24" s="459"/>
      <c r="U24" s="459"/>
      <c r="V24" s="501"/>
      <c r="W24" s="553"/>
      <c r="X24" s="554"/>
      <c r="Y24" s="555"/>
      <c r="Z24" s="457" t="s">
        <v>176</v>
      </c>
      <c r="AA24" s="437"/>
      <c r="AB24" s="437"/>
      <c r="AC24" s="437"/>
      <c r="AD24" s="437"/>
      <c r="AE24" s="437"/>
      <c r="AF24" s="437"/>
      <c r="AG24" s="438"/>
      <c r="AH24" s="458">
        <v>318</v>
      </c>
      <c r="AI24" s="459"/>
      <c r="AJ24" s="459"/>
      <c r="AK24" s="459"/>
      <c r="AL24" s="501"/>
      <c r="AM24" s="458">
        <v>1026504</v>
      </c>
      <c r="AN24" s="459"/>
      <c r="AO24" s="459"/>
      <c r="AP24" s="459"/>
      <c r="AQ24" s="459"/>
      <c r="AR24" s="501"/>
      <c r="AS24" s="458">
        <v>3228</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15078417</v>
      </c>
      <c r="BO24" s="408"/>
      <c r="BP24" s="408"/>
      <c r="BQ24" s="408"/>
      <c r="BR24" s="408"/>
      <c r="BS24" s="408"/>
      <c r="BT24" s="408"/>
      <c r="BU24" s="409"/>
      <c r="BV24" s="407">
        <v>15656563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7000</v>
      </c>
      <c r="R25" s="459"/>
      <c r="S25" s="459"/>
      <c r="T25" s="459"/>
      <c r="U25" s="459"/>
      <c r="V25" s="501"/>
      <c r="W25" s="553"/>
      <c r="X25" s="554"/>
      <c r="Y25" s="555"/>
      <c r="Z25" s="457" t="s">
        <v>179</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5603285</v>
      </c>
      <c r="BO25" s="371"/>
      <c r="BP25" s="371"/>
      <c r="BQ25" s="371"/>
      <c r="BR25" s="371"/>
      <c r="BS25" s="371"/>
      <c r="BT25" s="371"/>
      <c r="BU25" s="372"/>
      <c r="BV25" s="370">
        <v>2484265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6560</v>
      </c>
      <c r="R26" s="459"/>
      <c r="S26" s="459"/>
      <c r="T26" s="459"/>
      <c r="U26" s="459"/>
      <c r="V26" s="501"/>
      <c r="W26" s="553"/>
      <c r="X26" s="554"/>
      <c r="Y26" s="555"/>
      <c r="Z26" s="457" t="s">
        <v>182</v>
      </c>
      <c r="AA26" s="559"/>
      <c r="AB26" s="559"/>
      <c r="AC26" s="559"/>
      <c r="AD26" s="559"/>
      <c r="AE26" s="559"/>
      <c r="AF26" s="559"/>
      <c r="AG26" s="560"/>
      <c r="AH26" s="458">
        <v>15</v>
      </c>
      <c r="AI26" s="459"/>
      <c r="AJ26" s="459"/>
      <c r="AK26" s="459"/>
      <c r="AL26" s="501"/>
      <c r="AM26" s="458">
        <v>53715</v>
      </c>
      <c r="AN26" s="459"/>
      <c r="AO26" s="459"/>
      <c r="AP26" s="459"/>
      <c r="AQ26" s="459"/>
      <c r="AR26" s="501"/>
      <c r="AS26" s="458">
        <v>3581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4770</v>
      </c>
      <c r="R27" s="459"/>
      <c r="S27" s="459"/>
      <c r="T27" s="459"/>
      <c r="U27" s="459"/>
      <c r="V27" s="501"/>
      <c r="W27" s="553"/>
      <c r="X27" s="554"/>
      <c r="Y27" s="555"/>
      <c r="Z27" s="457" t="s">
        <v>185</v>
      </c>
      <c r="AA27" s="437"/>
      <c r="AB27" s="437"/>
      <c r="AC27" s="437"/>
      <c r="AD27" s="437"/>
      <c r="AE27" s="437"/>
      <c r="AF27" s="437"/>
      <c r="AG27" s="438"/>
      <c r="AH27" s="458">
        <v>6</v>
      </c>
      <c r="AI27" s="459"/>
      <c r="AJ27" s="459"/>
      <c r="AK27" s="459"/>
      <c r="AL27" s="501"/>
      <c r="AM27" s="458">
        <v>21918</v>
      </c>
      <c r="AN27" s="459"/>
      <c r="AO27" s="459"/>
      <c r="AP27" s="459"/>
      <c r="AQ27" s="459"/>
      <c r="AR27" s="501"/>
      <c r="AS27" s="458">
        <v>3653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4330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2521684</v>
      </c>
      <c r="BO28" s="371"/>
      <c r="BP28" s="371"/>
      <c r="BQ28" s="371"/>
      <c r="BR28" s="371"/>
      <c r="BS28" s="371"/>
      <c r="BT28" s="371"/>
      <c r="BU28" s="372"/>
      <c r="BV28" s="370">
        <v>2720625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17</v>
      </c>
      <c r="M29" s="459"/>
      <c r="N29" s="459"/>
      <c r="O29" s="459"/>
      <c r="P29" s="501"/>
      <c r="Q29" s="458">
        <v>4000</v>
      </c>
      <c r="R29" s="459"/>
      <c r="S29" s="459"/>
      <c r="T29" s="459"/>
      <c r="U29" s="459"/>
      <c r="V29" s="501"/>
      <c r="W29" s="556"/>
      <c r="X29" s="557"/>
      <c r="Y29" s="558"/>
      <c r="Z29" s="457" t="s">
        <v>191</v>
      </c>
      <c r="AA29" s="437"/>
      <c r="AB29" s="437"/>
      <c r="AC29" s="437"/>
      <c r="AD29" s="437"/>
      <c r="AE29" s="437"/>
      <c r="AF29" s="437"/>
      <c r="AG29" s="438"/>
      <c r="AH29" s="458">
        <v>324</v>
      </c>
      <c r="AI29" s="459"/>
      <c r="AJ29" s="459"/>
      <c r="AK29" s="459"/>
      <c r="AL29" s="501"/>
      <c r="AM29" s="458">
        <v>1048422</v>
      </c>
      <c r="AN29" s="459"/>
      <c r="AO29" s="459"/>
      <c r="AP29" s="459"/>
      <c r="AQ29" s="459"/>
      <c r="AR29" s="501"/>
      <c r="AS29" s="458">
        <v>3236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180088</v>
      </c>
      <c r="BO29" s="408"/>
      <c r="BP29" s="408"/>
      <c r="BQ29" s="408"/>
      <c r="BR29" s="408"/>
      <c r="BS29" s="408"/>
      <c r="BT29" s="408"/>
      <c r="BU29" s="409"/>
      <c r="BV29" s="407">
        <v>180088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424021</v>
      </c>
      <c r="BO30" s="527"/>
      <c r="BP30" s="527"/>
      <c r="BQ30" s="527"/>
      <c r="BR30" s="527"/>
      <c r="BS30" s="527"/>
      <c r="BT30" s="527"/>
      <c r="BU30" s="528"/>
      <c r="BV30" s="526">
        <v>417487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府中市土地開発公社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病院事業債管理特別会計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府中市まちづくり振興公社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福山地区消防組合</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地方独立行政法人府中市民病院機構</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AcGupoHTNaTmKw47HEYBByXzqmcl8UUIDHtdYBm+2b6qNcyRLosco5qlwDLYWYITu7aqAWB3MFAoJtBYqpX4g==" saltValue="f7oHGWpR5w7dRUSk2HUJm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18.04</v>
      </c>
      <c r="G34" s="33">
        <v>18.66</v>
      </c>
      <c r="H34" s="33">
        <v>15.71</v>
      </c>
      <c r="I34" s="33">
        <v>15.4</v>
      </c>
      <c r="J34" s="34">
        <v>16.510000000000002</v>
      </c>
      <c r="K34" s="22"/>
      <c r="L34" s="22"/>
      <c r="M34" s="22"/>
      <c r="N34" s="22"/>
      <c r="O34" s="22"/>
      <c r="P34" s="22"/>
    </row>
    <row r="35" spans="1:16" ht="39" customHeight="1" x14ac:dyDescent="0.15">
      <c r="A35" s="22"/>
      <c r="B35" s="35"/>
      <c r="C35" s="1145" t="s">
        <v>573</v>
      </c>
      <c r="D35" s="1146"/>
      <c r="E35" s="1147"/>
      <c r="F35" s="36">
        <v>8.4600000000000009</v>
      </c>
      <c r="G35" s="37">
        <v>8.59</v>
      </c>
      <c r="H35" s="37">
        <v>8.5299999999999994</v>
      </c>
      <c r="I35" s="37">
        <v>8.0299999999999994</v>
      </c>
      <c r="J35" s="38">
        <v>6.93</v>
      </c>
      <c r="K35" s="22"/>
      <c r="L35" s="22"/>
      <c r="M35" s="22"/>
      <c r="N35" s="22"/>
      <c r="O35" s="22"/>
      <c r="P35" s="22"/>
    </row>
    <row r="36" spans="1:16" ht="39" customHeight="1" x14ac:dyDescent="0.15">
      <c r="A36" s="22"/>
      <c r="B36" s="35"/>
      <c r="C36" s="1145" t="s">
        <v>574</v>
      </c>
      <c r="D36" s="1146"/>
      <c r="E36" s="1147"/>
      <c r="F36" s="36">
        <v>6.03</v>
      </c>
      <c r="G36" s="37">
        <v>6.96</v>
      </c>
      <c r="H36" s="37">
        <v>3.45</v>
      </c>
      <c r="I36" s="37">
        <v>6.31</v>
      </c>
      <c r="J36" s="38">
        <v>5.0199999999999996</v>
      </c>
      <c r="K36" s="22"/>
      <c r="L36" s="22"/>
      <c r="M36" s="22"/>
      <c r="N36" s="22"/>
      <c r="O36" s="22"/>
      <c r="P36" s="22"/>
    </row>
    <row r="37" spans="1:16" ht="39" customHeight="1" x14ac:dyDescent="0.15">
      <c r="A37" s="22"/>
      <c r="B37" s="35"/>
      <c r="C37" s="1145" t="s">
        <v>575</v>
      </c>
      <c r="D37" s="1146"/>
      <c r="E37" s="1147"/>
      <c r="F37" s="36">
        <v>0.12</v>
      </c>
      <c r="G37" s="37">
        <v>0.08</v>
      </c>
      <c r="H37" s="37">
        <v>0.14000000000000001</v>
      </c>
      <c r="I37" s="37">
        <v>0.73</v>
      </c>
      <c r="J37" s="38">
        <v>1.1000000000000001</v>
      </c>
      <c r="K37" s="22"/>
      <c r="L37" s="22"/>
      <c r="M37" s="22"/>
      <c r="N37" s="22"/>
      <c r="O37" s="22"/>
      <c r="P37" s="22"/>
    </row>
    <row r="38" spans="1:16" ht="39" customHeight="1" x14ac:dyDescent="0.15">
      <c r="A38" s="22"/>
      <c r="B38" s="35"/>
      <c r="C38" s="1145" t="s">
        <v>576</v>
      </c>
      <c r="D38" s="1146"/>
      <c r="E38" s="1147"/>
      <c r="F38" s="36" t="s">
        <v>522</v>
      </c>
      <c r="G38" s="37" t="s">
        <v>522</v>
      </c>
      <c r="H38" s="37">
        <v>1.01</v>
      </c>
      <c r="I38" s="37">
        <v>0.67</v>
      </c>
      <c r="J38" s="38">
        <v>0.96</v>
      </c>
      <c r="K38" s="22"/>
      <c r="L38" s="22"/>
      <c r="M38" s="22"/>
      <c r="N38" s="22"/>
      <c r="O38" s="22"/>
      <c r="P38" s="22"/>
    </row>
    <row r="39" spans="1:16" ht="39" customHeight="1" x14ac:dyDescent="0.15">
      <c r="A39" s="22"/>
      <c r="B39" s="35"/>
      <c r="C39" s="1145" t="s">
        <v>577</v>
      </c>
      <c r="D39" s="1146"/>
      <c r="E39" s="1147"/>
      <c r="F39" s="36">
        <v>0.66</v>
      </c>
      <c r="G39" s="37">
        <v>0.06</v>
      </c>
      <c r="H39" s="37">
        <v>0.72</v>
      </c>
      <c r="I39" s="37">
        <v>0.47</v>
      </c>
      <c r="J39" s="38">
        <v>0.22</v>
      </c>
      <c r="K39" s="22"/>
      <c r="L39" s="22"/>
      <c r="M39" s="22"/>
      <c r="N39" s="22"/>
      <c r="O39" s="22"/>
      <c r="P39" s="22"/>
    </row>
    <row r="40" spans="1:16" ht="39" customHeight="1" x14ac:dyDescent="0.15">
      <c r="A40" s="22"/>
      <c r="B40" s="35"/>
      <c r="C40" s="1145" t="s">
        <v>578</v>
      </c>
      <c r="D40" s="1146"/>
      <c r="E40" s="1147"/>
      <c r="F40" s="36">
        <v>0.03</v>
      </c>
      <c r="G40" s="37">
        <v>0</v>
      </c>
      <c r="H40" s="37">
        <v>0</v>
      </c>
      <c r="I40" s="37">
        <v>0.01</v>
      </c>
      <c r="J40" s="38">
        <v>0.01</v>
      </c>
      <c r="K40" s="22"/>
      <c r="L40" s="22"/>
      <c r="M40" s="22"/>
      <c r="N40" s="22"/>
      <c r="O40" s="22"/>
      <c r="P40" s="22"/>
    </row>
    <row r="41" spans="1:16" ht="39" customHeight="1" x14ac:dyDescent="0.15">
      <c r="A41" s="22"/>
      <c r="B41" s="35"/>
      <c r="C41" s="1145" t="s">
        <v>579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581</v>
      </c>
      <c r="D43" s="1149"/>
      <c r="E43" s="1150"/>
      <c r="F43" s="41">
        <v>0</v>
      </c>
      <c r="G43" s="42">
        <v>0.57999999999999996</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lFtI79VeiEZ+/UowO08/u9zg3OYj8fTqf60LU+XS2d+LEmPBIHfFIY7jFvbNgmKLuWfvJ6yf9oX1XW9rfReqA==" saltValue="B1Y9kG2YxmablT/mgbBU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2887</v>
      </c>
      <c r="L45" s="60">
        <v>2937</v>
      </c>
      <c r="M45" s="60">
        <v>3015</v>
      </c>
      <c r="N45" s="60">
        <v>2947</v>
      </c>
      <c r="O45" s="61">
        <v>2860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601</v>
      </c>
      <c r="L48" s="64">
        <v>638</v>
      </c>
      <c r="M48" s="64">
        <v>651</v>
      </c>
      <c r="N48" s="64">
        <v>630</v>
      </c>
      <c r="O48" s="65">
        <v>554</v>
      </c>
      <c r="P48" s="48"/>
      <c r="Q48" s="48"/>
      <c r="R48" s="48"/>
      <c r="S48" s="48"/>
      <c r="T48" s="48"/>
      <c r="U48" s="48"/>
    </row>
    <row r="49" spans="1:21" ht="30.75" customHeight="1" x14ac:dyDescent="0.15">
      <c r="A49" s="48"/>
      <c r="B49" s="1155"/>
      <c r="C49" s="1156"/>
      <c r="D49" s="62"/>
      <c r="E49" s="1161" t="s">
        <v>16</v>
      </c>
      <c r="F49" s="1161"/>
      <c r="G49" s="1161"/>
      <c r="H49" s="1161"/>
      <c r="I49" s="1161"/>
      <c r="J49" s="1162"/>
      <c r="K49" s="63">
        <v>41</v>
      </c>
      <c r="L49" s="64">
        <v>40</v>
      </c>
      <c r="M49" s="64">
        <v>38</v>
      </c>
      <c r="N49" s="64">
        <v>34</v>
      </c>
      <c r="O49" s="65">
        <v>41</v>
      </c>
      <c r="P49" s="48"/>
      <c r="Q49" s="48"/>
      <c r="R49" s="48"/>
      <c r="S49" s="48"/>
      <c r="T49" s="48"/>
      <c r="U49" s="48"/>
    </row>
    <row r="50" spans="1:21" ht="30.75" customHeight="1" x14ac:dyDescent="0.15">
      <c r="A50" s="48"/>
      <c r="B50" s="1155"/>
      <c r="C50" s="1156"/>
      <c r="D50" s="62"/>
      <c r="E50" s="1161" t="s">
        <v>17</v>
      </c>
      <c r="F50" s="1161"/>
      <c r="G50" s="1161"/>
      <c r="H50" s="1161"/>
      <c r="I50" s="1161"/>
      <c r="J50" s="1162"/>
      <c r="K50" s="63">
        <v>9</v>
      </c>
      <c r="L50" s="64">
        <v>8</v>
      </c>
      <c r="M50" s="64">
        <v>7</v>
      </c>
      <c r="N50" s="64">
        <v>7</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2660</v>
      </c>
      <c r="L52" s="64">
        <v>2687</v>
      </c>
      <c r="M52" s="64">
        <v>2698</v>
      </c>
      <c r="N52" s="64">
        <v>2661</v>
      </c>
      <c r="O52" s="65">
        <v>2637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878</v>
      </c>
      <c r="L53" s="69">
        <v>936</v>
      </c>
      <c r="M53" s="69">
        <v>1013</v>
      </c>
      <c r="N53" s="69">
        <v>957</v>
      </c>
      <c r="O53" s="70">
        <v>824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522</v>
      </c>
      <c r="L58" s="84" t="s">
        <v>522</v>
      </c>
      <c r="M58" s="84" t="s">
        <v>522</v>
      </c>
      <c r="N58" s="84" t="s">
        <v>522</v>
      </c>
      <c r="O58" s="85" t="s">
        <v>522</v>
      </c>
    </row>
    <row r="59" spans="1:21" ht="31.5" customHeight="1" x14ac:dyDescent="0.15">
      <c r="B59" s="1171"/>
      <c r="C59" s="1172"/>
      <c r="D59" s="1178" t="s">
        <v>28</v>
      </c>
      <c r="E59" s="1179"/>
      <c r="F59" s="1179"/>
      <c r="G59" s="1179"/>
      <c r="H59" s="1179"/>
      <c r="I59" s="1179"/>
      <c r="J59" s="1180"/>
      <c r="K59" s="86" t="s">
        <v>522</v>
      </c>
      <c r="L59" s="87" t="s">
        <v>522</v>
      </c>
      <c r="M59" s="87" t="s">
        <v>522</v>
      </c>
      <c r="N59" s="87" t="s">
        <v>522</v>
      </c>
      <c r="O59" s="88" t="s">
        <v>522</v>
      </c>
    </row>
    <row r="60" spans="1:21" ht="31.5" customHeight="1" thickBot="1" x14ac:dyDescent="0.2">
      <c r="B60" s="1173"/>
      <c r="C60" s="1174"/>
      <c r="D60" s="1181" t="s">
        <v>29</v>
      </c>
      <c r="E60" s="1182"/>
      <c r="F60" s="1182"/>
      <c r="G60" s="1182"/>
      <c r="H60" s="1182"/>
      <c r="I60" s="1182"/>
      <c r="J60" s="1183"/>
      <c r="K60" s="89" t="s">
        <v>522</v>
      </c>
      <c r="L60" s="90" t="s">
        <v>522</v>
      </c>
      <c r="M60" s="90" t="s">
        <v>522</v>
      </c>
      <c r="N60" s="90" t="s">
        <v>522</v>
      </c>
      <c r="O60" s="91" t="s">
        <v>522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RW+fcftWqThliwdSFVyWIZqJ3ngTZvk3NYoMDc8Y8JKQ2aXwYTo+ltPJckzDxYjLKRFt187r2ncNLt9Ny4w==" saltValue="UbX73NIrXNhjJJV3ZOqj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25762</v>
      </c>
      <c r="J41" s="356">
        <v>25311</v>
      </c>
      <c r="K41" s="356">
        <v>25026</v>
      </c>
      <c r="L41" s="356">
        <v>25525</v>
      </c>
      <c r="M41" s="357">
        <v>24265</v>
      </c>
    </row>
    <row r="42" spans="2:13" ht="27.75" customHeight="1" x14ac:dyDescent="0.15">
      <c r="B42" s="1186"/>
      <c r="C42" s="1187"/>
      <c r="D42" s="106"/>
      <c r="E42" s="1192" t="s">
        <v>34</v>
      </c>
      <c r="F42" s="1192"/>
      <c r="G42" s="1192"/>
      <c r="H42" s="1193"/>
      <c r="I42" s="358" t="s">
        <v>522</v>
      </c>
      <c r="J42" s="359" t="s">
        <v>522</v>
      </c>
      <c r="K42" s="359" t="s">
        <v>522</v>
      </c>
      <c r="L42" s="359" t="s">
        <v>522</v>
      </c>
      <c r="M42" s="360" t="s">
        <v>522</v>
      </c>
    </row>
    <row r="43" spans="2:13" ht="27.75" customHeight="1" x14ac:dyDescent="0.15">
      <c r="B43" s="1186"/>
      <c r="C43" s="1187"/>
      <c r="D43" s="106"/>
      <c r="E43" s="1192" t="s">
        <v>35</v>
      </c>
      <c r="F43" s="1192"/>
      <c r="G43" s="1192"/>
      <c r="H43" s="1193"/>
      <c r="I43" s="358">
        <v>7151</v>
      </c>
      <c r="J43" s="359">
        <v>6838</v>
      </c>
      <c r="K43" s="359">
        <v>6301</v>
      </c>
      <c r="L43" s="359">
        <v>5766</v>
      </c>
      <c r="M43" s="360">
        <v>5232</v>
      </c>
    </row>
    <row r="44" spans="2:13" ht="27.75" customHeight="1" x14ac:dyDescent="0.15">
      <c r="B44" s="1186"/>
      <c r="C44" s="1187"/>
      <c r="D44" s="106"/>
      <c r="E44" s="1192" t="s">
        <v>36</v>
      </c>
      <c r="F44" s="1192"/>
      <c r="G44" s="1192"/>
      <c r="H44" s="1193"/>
      <c r="I44" s="358">
        <v>155</v>
      </c>
      <c r="J44" s="359">
        <v>132</v>
      </c>
      <c r="K44" s="359">
        <v>109</v>
      </c>
      <c r="L44" s="359">
        <v>126</v>
      </c>
      <c r="M44" s="360">
        <v>103</v>
      </c>
    </row>
    <row r="45" spans="2:13" ht="27.75" customHeight="1" x14ac:dyDescent="0.15">
      <c r="B45" s="1186"/>
      <c r="C45" s="1187"/>
      <c r="D45" s="106"/>
      <c r="E45" s="1192" t="s">
        <v>37</v>
      </c>
      <c r="F45" s="1192"/>
      <c r="G45" s="1192"/>
      <c r="H45" s="1193"/>
      <c r="I45" s="358">
        <v>3819</v>
      </c>
      <c r="J45" s="359">
        <v>3793</v>
      </c>
      <c r="K45" s="359">
        <v>3659</v>
      </c>
      <c r="L45" s="359">
        <v>3618</v>
      </c>
      <c r="M45" s="360">
        <v>3566</v>
      </c>
    </row>
    <row r="46" spans="2:13" ht="27.75" customHeight="1" x14ac:dyDescent="0.15">
      <c r="B46" s="1186"/>
      <c r="C46" s="1187"/>
      <c r="D46" s="107"/>
      <c r="E46" s="1192" t="s">
        <v>38</v>
      </c>
      <c r="F46" s="1192"/>
      <c r="G46" s="1192"/>
      <c r="H46" s="1193"/>
      <c r="I46" s="358">
        <v>288</v>
      </c>
      <c r="J46" s="359">
        <v>475</v>
      </c>
      <c r="K46" s="359">
        <v>597</v>
      </c>
      <c r="L46" s="359">
        <v>495</v>
      </c>
      <c r="M46" s="360">
        <v>504</v>
      </c>
    </row>
    <row r="47" spans="2:13" ht="27.75" customHeight="1" x14ac:dyDescent="0.15">
      <c r="B47" s="1186"/>
      <c r="C47" s="1187"/>
      <c r="D47" s="108"/>
      <c r="E47" s="1194" t="s">
        <v>39</v>
      </c>
      <c r="F47" s="1195"/>
      <c r="G47" s="1195"/>
      <c r="H47" s="1196"/>
      <c r="I47" s="358" t="s">
        <v>522</v>
      </c>
      <c r="J47" s="359" t="s">
        <v>522</v>
      </c>
      <c r="K47" s="359" t="s">
        <v>522</v>
      </c>
      <c r="L47" s="359" t="s">
        <v>522</v>
      </c>
      <c r="M47" s="360" t="s">
        <v>522</v>
      </c>
    </row>
    <row r="48" spans="2:13" ht="27.75" customHeight="1" x14ac:dyDescent="0.15">
      <c r="B48" s="1186"/>
      <c r="C48" s="1187"/>
      <c r="D48" s="106"/>
      <c r="E48" s="1192" t="s">
        <v>40</v>
      </c>
      <c r="F48" s="1192"/>
      <c r="G48" s="1192"/>
      <c r="H48" s="1193"/>
      <c r="I48" s="358" t="s">
        <v>522</v>
      </c>
      <c r="J48" s="359" t="s">
        <v>522</v>
      </c>
      <c r="K48" s="359" t="s">
        <v>522</v>
      </c>
      <c r="L48" s="359" t="s">
        <v>522</v>
      </c>
      <c r="M48" s="360" t="s">
        <v>522</v>
      </c>
    </row>
    <row r="49" spans="2:13" ht="27.75" customHeight="1" x14ac:dyDescent="0.15">
      <c r="B49" s="1188"/>
      <c r="C49" s="1189"/>
      <c r="D49" s="106"/>
      <c r="E49" s="1192" t="s">
        <v>41</v>
      </c>
      <c r="F49" s="1192"/>
      <c r="G49" s="1192"/>
      <c r="H49" s="1193"/>
      <c r="I49" s="358" t="s">
        <v>522</v>
      </c>
      <c r="J49" s="359" t="s">
        <v>522</v>
      </c>
      <c r="K49" s="359" t="s">
        <v>522</v>
      </c>
      <c r="L49" s="359" t="s">
        <v>522</v>
      </c>
      <c r="M49" s="360" t="s">
        <v>522</v>
      </c>
    </row>
    <row r="50" spans="2:13" ht="27.75" customHeight="1" x14ac:dyDescent="0.15">
      <c r="B50" s="1197" t="s">
        <v>42</v>
      </c>
      <c r="C50" s="1198"/>
      <c r="D50" s="109"/>
      <c r="E50" s="1192" t="s">
        <v>43</v>
      </c>
      <c r="F50" s="1192"/>
      <c r="G50" s="1192"/>
      <c r="H50" s="1193"/>
      <c r="I50" s="358">
        <v>4375</v>
      </c>
      <c r="J50" s="359">
        <v>3801</v>
      </c>
      <c r="K50" s="359">
        <v>3790</v>
      </c>
      <c r="L50" s="359">
        <v>4112</v>
      </c>
      <c r="M50" s="360">
        <v>3964</v>
      </c>
    </row>
    <row r="51" spans="2:13" ht="27.75" customHeight="1" x14ac:dyDescent="0.15">
      <c r="B51" s="1186"/>
      <c r="C51" s="1187"/>
      <c r="D51" s="106"/>
      <c r="E51" s="1192" t="s">
        <v>44</v>
      </c>
      <c r="F51" s="1192"/>
      <c r="G51" s="1192"/>
      <c r="H51" s="1193"/>
      <c r="I51" s="358">
        <v>4088</v>
      </c>
      <c r="J51" s="359">
        <v>3910</v>
      </c>
      <c r="K51" s="359">
        <v>3357</v>
      </c>
      <c r="L51" s="359">
        <v>2948</v>
      </c>
      <c r="M51" s="360">
        <v>3120</v>
      </c>
    </row>
    <row r="52" spans="2:13" ht="27.75" customHeight="1" x14ac:dyDescent="0.15">
      <c r="B52" s="1188"/>
      <c r="C52" s="1189"/>
      <c r="D52" s="106"/>
      <c r="E52" s="1192" t="s">
        <v>45</v>
      </c>
      <c r="F52" s="1192"/>
      <c r="G52" s="1192"/>
      <c r="H52" s="1193"/>
      <c r="I52" s="358">
        <v>22015</v>
      </c>
      <c r="J52" s="359">
        <v>21717</v>
      </c>
      <c r="K52" s="359">
        <v>21356</v>
      </c>
      <c r="L52" s="359">
        <v>21632</v>
      </c>
      <c r="M52" s="360">
        <v>21457</v>
      </c>
    </row>
    <row r="53" spans="2:13" ht="27.75" customHeight="1" thickBot="1" x14ac:dyDescent="0.2">
      <c r="B53" s="1199" t="s">
        <v>46</v>
      </c>
      <c r="C53" s="1200"/>
      <c r="D53" s="110"/>
      <c r="E53" s="1201" t="s">
        <v>47</v>
      </c>
      <c r="F53" s="1201"/>
      <c r="G53" s="1201"/>
      <c r="H53" s="1202"/>
      <c r="I53" s="361">
        <v>6696</v>
      </c>
      <c r="J53" s="362">
        <v>7121</v>
      </c>
      <c r="K53" s="362">
        <v>7190</v>
      </c>
      <c r="L53" s="362">
        <v>6839</v>
      </c>
      <c r="M53" s="363">
        <v>5128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LZ8CBlsKwvxL9eOmX71ZDv6+/FIycKLQb+KorLGLLq5T16mudfDGP0JYROIkRxL4S8T6s4AozQ57D3DjO2Lyw==" saltValue="icx2Vz4022h3CwdrvvKS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2639</v>
      </c>
      <c r="G55" s="122">
        <v>2721</v>
      </c>
      <c r="H55" s="123">
        <v>2522</v>
      </c>
    </row>
    <row r="56" spans="2:8" ht="52.5" customHeight="1" x14ac:dyDescent="0.15">
      <c r="B56" s="124"/>
      <c r="C56" s="1213" t="s">
        <v>51</v>
      </c>
      <c r="D56" s="1213"/>
      <c r="E56" s="1214"/>
      <c r="F56" s="125">
        <v>3</v>
      </c>
      <c r="G56" s="125">
        <v>180</v>
      </c>
      <c r="H56" s="126">
        <v>180</v>
      </c>
    </row>
    <row r="57" spans="2:8" ht="53.25" customHeight="1" x14ac:dyDescent="0.15">
      <c r="B57" s="124"/>
      <c r="C57" s="1215" t="s">
        <v>52</v>
      </c>
      <c r="D57" s="1215"/>
      <c r="E57" s="1216"/>
      <c r="F57" s="127">
        <v>402</v>
      </c>
      <c r="G57" s="127">
        <v>417</v>
      </c>
      <c r="H57" s="128">
        <v>424</v>
      </c>
    </row>
    <row r="58" spans="2:8" ht="45.75" customHeight="1" x14ac:dyDescent="0.15">
      <c r="B58" s="129"/>
      <c r="C58" s="1203" t="s">
        <v>596</v>
      </c>
      <c r="D58" s="1204"/>
      <c r="E58" s="1205"/>
      <c r="F58" s="130">
        <v>229</v>
      </c>
      <c r="G58" s="130">
        <v>229</v>
      </c>
      <c r="H58" s="131">
        <v>230</v>
      </c>
    </row>
    <row r="59" spans="2:8" ht="45.75" customHeight="1" x14ac:dyDescent="0.15">
      <c r="B59" s="129"/>
      <c r="C59" s="1203" t="s">
        <v>597</v>
      </c>
      <c r="D59" s="1204"/>
      <c r="E59" s="1205"/>
      <c r="F59" s="130">
        <v>93</v>
      </c>
      <c r="G59" s="130">
        <v>87</v>
      </c>
      <c r="H59" s="131">
        <v>81</v>
      </c>
    </row>
    <row r="60" spans="2:8" ht="45.75" customHeight="1" x14ac:dyDescent="0.15">
      <c r="B60" s="129"/>
      <c r="C60" s="1203" t="s">
        <v>598</v>
      </c>
      <c r="D60" s="1204"/>
      <c r="E60" s="1205"/>
      <c r="F60" s="130">
        <v>7</v>
      </c>
      <c r="G60" s="130">
        <v>24</v>
      </c>
      <c r="H60" s="131">
        <v>28</v>
      </c>
    </row>
    <row r="61" spans="2:8" ht="45.75" customHeight="1" x14ac:dyDescent="0.15">
      <c r="B61" s="129"/>
      <c r="C61" s="1203" t="s">
        <v>599</v>
      </c>
      <c r="D61" s="1204"/>
      <c r="E61" s="1205"/>
      <c r="F61" s="130">
        <v>27</v>
      </c>
      <c r="G61" s="130">
        <v>27</v>
      </c>
      <c r="H61" s="131">
        <v>27</v>
      </c>
    </row>
    <row r="62" spans="2:8" ht="45.75" customHeight="1" thickBot="1" x14ac:dyDescent="0.2">
      <c r="B62" s="132"/>
      <c r="C62" s="1206" t="s">
        <v>600</v>
      </c>
      <c r="D62" s="1207"/>
      <c r="E62" s="1208"/>
      <c r="F62" s="133">
        <v>22</v>
      </c>
      <c r="G62" s="133">
        <v>22</v>
      </c>
      <c r="H62" s="134">
        <v>22</v>
      </c>
    </row>
    <row r="63" spans="2:8" ht="52.5" customHeight="1" thickBot="1" x14ac:dyDescent="0.2">
      <c r="B63" s="135"/>
      <c r="C63" s="1209" t="s">
        <v>53</v>
      </c>
      <c r="D63" s="1209"/>
      <c r="E63" s="1210"/>
      <c r="F63" s="136">
        <v>3044</v>
      </c>
      <c r="G63" s="136">
        <v>3318</v>
      </c>
      <c r="H63" s="137">
        <v>3126</v>
      </c>
    </row>
    <row r="64" spans="2:8" x14ac:dyDescent="0.15"/>
  </sheetData>
  <sheetProtection algorithmName="SHA-512" hashValue="IT37jYxQo8KY2Aj9kj0uFsveN4YpnVr/2BuW4VIuBcVxvcsyvYRZu2TfbwBgRZddS7ZiiX4rOqRpoWZu62JwrQ==" saltValue="gaDo8U38MZ/Oqg4jEs6q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46260</v>
      </c>
      <c r="E3" s="156"/>
      <c r="F3" s="157">
        <v>69729</v>
      </c>
      <c r="G3" s="158"/>
      <c r="H3" s="159"/>
    </row>
    <row r="4" spans="1:8" x14ac:dyDescent="0.15">
      <c r="A4" s="160"/>
      <c r="B4" s="161"/>
      <c r="C4" s="162"/>
      <c r="D4" s="163">
        <v>28534</v>
      </c>
      <c r="E4" s="164"/>
      <c r="F4" s="165">
        <v>38908</v>
      </c>
      <c r="G4" s="166"/>
      <c r="H4" s="167"/>
    </row>
    <row r="5" spans="1:8" x14ac:dyDescent="0.15">
      <c r="A5" s="148" t="s">
        <v>555</v>
      </c>
      <c r="B5" s="153"/>
      <c r="C5" s="154"/>
      <c r="D5" s="155">
        <v>66072</v>
      </c>
      <c r="E5" s="156"/>
      <c r="F5" s="157">
        <v>74581</v>
      </c>
      <c r="G5" s="158"/>
      <c r="H5" s="159"/>
    </row>
    <row r="6" spans="1:8" x14ac:dyDescent="0.15">
      <c r="A6" s="160"/>
      <c r="B6" s="161"/>
      <c r="C6" s="162"/>
      <c r="D6" s="163">
        <v>33655</v>
      </c>
      <c r="E6" s="164"/>
      <c r="F6" s="165">
        <v>41563</v>
      </c>
      <c r="G6" s="166"/>
      <c r="H6" s="167"/>
    </row>
    <row r="7" spans="1:8" x14ac:dyDescent="0.15">
      <c r="A7" s="148" t="s">
        <v>556</v>
      </c>
      <c r="B7" s="153"/>
      <c r="C7" s="154"/>
      <c r="D7" s="155">
        <v>89245</v>
      </c>
      <c r="E7" s="156"/>
      <c r="F7" s="157">
        <v>76347</v>
      </c>
      <c r="G7" s="158"/>
      <c r="H7" s="159"/>
    </row>
    <row r="8" spans="1:8" x14ac:dyDescent="0.15">
      <c r="A8" s="160"/>
      <c r="B8" s="161"/>
      <c r="C8" s="162"/>
      <c r="D8" s="163">
        <v>37322</v>
      </c>
      <c r="E8" s="164"/>
      <c r="F8" s="165">
        <v>41762</v>
      </c>
      <c r="G8" s="166"/>
      <c r="H8" s="167"/>
    </row>
    <row r="9" spans="1:8" x14ac:dyDescent="0.15">
      <c r="A9" s="148" t="s">
        <v>557</v>
      </c>
      <c r="B9" s="153"/>
      <c r="C9" s="154"/>
      <c r="D9" s="155">
        <v>111512</v>
      </c>
      <c r="E9" s="156"/>
      <c r="F9" s="157">
        <v>69604</v>
      </c>
      <c r="G9" s="158"/>
      <c r="H9" s="159"/>
    </row>
    <row r="10" spans="1:8" x14ac:dyDescent="0.15">
      <c r="A10" s="160"/>
      <c r="B10" s="161"/>
      <c r="C10" s="162"/>
      <c r="D10" s="163">
        <v>55441</v>
      </c>
      <c r="E10" s="164"/>
      <c r="F10" s="165">
        <v>36247</v>
      </c>
      <c r="G10" s="166"/>
      <c r="H10" s="167"/>
    </row>
    <row r="11" spans="1:8" x14ac:dyDescent="0.15">
      <c r="A11" s="148" t="s">
        <v>558</v>
      </c>
      <c r="B11" s="153"/>
      <c r="C11" s="154"/>
      <c r="D11" s="155">
        <v>59116</v>
      </c>
      <c r="E11" s="156"/>
      <c r="F11" s="157">
        <v>68410</v>
      </c>
      <c r="G11" s="158"/>
      <c r="H11" s="159"/>
    </row>
    <row r="12" spans="1:8" x14ac:dyDescent="0.15">
      <c r="A12" s="160"/>
      <c r="B12" s="161"/>
      <c r="C12" s="168"/>
      <c r="D12" s="163">
        <v>29181</v>
      </c>
      <c r="E12" s="164"/>
      <c r="F12" s="165">
        <v>35086</v>
      </c>
      <c r="G12" s="166"/>
      <c r="H12" s="167"/>
    </row>
    <row r="13" spans="1:8" x14ac:dyDescent="0.15">
      <c r="A13" s="148"/>
      <c r="B13" s="153"/>
      <c r="C13" s="169"/>
      <c r="D13" s="170">
        <v>74441</v>
      </c>
      <c r="E13" s="171"/>
      <c r="F13" s="172">
        <v>71734</v>
      </c>
      <c r="G13" s="173"/>
      <c r="H13" s="159"/>
    </row>
    <row r="14" spans="1:8" x14ac:dyDescent="0.15">
      <c r="A14" s="160"/>
      <c r="B14" s="161"/>
      <c r="C14" s="162"/>
      <c r="D14" s="163">
        <v>36827</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6.03</v>
      </c>
      <c r="C19" s="174">
        <f>ROUND(VALUE(SUBSTITUTE(実質収支比率等に係る経年分析!G$48,"▲","-")),2)</f>
        <v>6.97</v>
      </c>
      <c r="D19" s="174">
        <f>ROUND(VALUE(SUBSTITUTE(実質収支比率等に係る経年分析!H$48,"▲","-")),2)</f>
        <v>3.45</v>
      </c>
      <c r="E19" s="174">
        <f>ROUND(VALUE(SUBSTITUTE(実質収支比率等に係る経年分析!I$48,"▲","-")),2)</f>
        <v>6.32</v>
      </c>
      <c r="F19" s="174">
        <f>ROUND(VALUE(SUBSTITUTE(実質収支比率等に係る経年分析!J$48,"▲","-")),2)</f>
        <v>5.03</v>
      </c>
    </row>
    <row r="20" spans="1:11" x14ac:dyDescent="0.15">
      <c r="A20" s="174" t="s">
        <v>57</v>
      </c>
      <c r="B20" s="174">
        <f>ROUND(VALUE(SUBSTITUTE(実質収支比率等に係る経年分析!F$47,"▲","-")),2)</f>
        <v>27.1</v>
      </c>
      <c r="C20" s="174">
        <f>ROUND(VALUE(SUBSTITUTE(実質収支比率等に係る経年分析!G$47,"▲","-")),2)</f>
        <v>23.48</v>
      </c>
      <c r="D20" s="174">
        <f>ROUND(VALUE(SUBSTITUTE(実質収支比率等に係る経年分析!H$47,"▲","-")),2)</f>
        <v>22.2</v>
      </c>
      <c r="E20" s="174">
        <f>ROUND(VALUE(SUBSTITUTE(実質収支比率等に係る経年分析!I$47,"▲","-")),2)</f>
        <v>21.89</v>
      </c>
      <c r="F20" s="174">
        <f>ROUND(VALUE(SUBSTITUTE(実質収支比率等に係る経年分析!J$47,"▲","-")),2)</f>
        <v>21.09</v>
      </c>
    </row>
    <row r="21" spans="1:11" x14ac:dyDescent="0.15">
      <c r="A21" s="174" t="s">
        <v>58</v>
      </c>
      <c r="B21" s="174">
        <f>IF(ISNUMBER(VALUE(SUBSTITUTE(実質収支比率等に係る経年分析!F$49,"▲","-"))),ROUND(VALUE(SUBSTITUTE(実質収支比率等に係る経年分析!F$49,"▲","-")),2),NA())</f>
        <v>-9.48</v>
      </c>
      <c r="C21" s="174">
        <f>IF(ISNUMBER(VALUE(SUBSTITUTE(実質収支比率等に係る経年分析!G$49,"▲","-"))),ROUND(VALUE(SUBSTITUTE(実質収支比率等に係る経年分析!G$49,"▲","-")),2),NA())</f>
        <v>-5.95</v>
      </c>
      <c r="D21" s="174">
        <f>IF(ISNUMBER(VALUE(SUBSTITUTE(実質収支比率等に係る経年分析!H$49,"▲","-"))),ROUND(VALUE(SUBSTITUTE(実質収支比率等に係る経年分析!H$49,"▲","-")),2),NA())</f>
        <v>-7.54</v>
      </c>
      <c r="E21" s="174">
        <f>IF(ISNUMBER(VALUE(SUBSTITUTE(実質収支比率等に係る経年分析!I$49,"▲","-"))),ROUND(VALUE(SUBSTITUTE(実質収支比率等に係る経年分析!I$49,"▲","-")),2),NA())</f>
        <v>1.99</v>
      </c>
      <c r="F21" s="174">
        <f>IF(ISNUMBER(VALUE(SUBSTITUTE(実質収支比率等に係る経年分析!J$49,"▲","-"))),ROUND(VALUE(SUBSTITUTE(実質収支比率等に係る経年分析!J$49,"▲","-")),2),NA())</f>
        <v>-6.55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0.57999999999999996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病院事業債管理特別会計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1.1000000000000001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5.0199999999999996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8.5299999999999994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8.0299999999999994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16.510000000000002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2660</v>
      </c>
      <c r="E42" s="176"/>
      <c r="F42" s="176"/>
      <c r="G42" s="176">
        <f>'実質公債費比率（分子）の構造'!L$52</f>
        <v>2687</v>
      </c>
      <c r="H42" s="176"/>
      <c r="I42" s="176"/>
      <c r="J42" s="176">
        <f>'実質公債費比率（分子）の構造'!M$52</f>
        <v>2698</v>
      </c>
      <c r="K42" s="176"/>
      <c r="L42" s="176"/>
      <c r="M42" s="176">
        <f>'実質公債費比率（分子）の構造'!N$52</f>
        <v>2661</v>
      </c>
      <c r="N42" s="176"/>
      <c r="O42" s="176"/>
      <c r="P42" s="176">
        <f>'実質公債費比率（分子）の構造'!O$52</f>
        <v>2637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f>'実質公債費比率（分子）の構造'!L$50</f>
        <v>8</v>
      </c>
      <c r="F44" s="176"/>
      <c r="G44" s="176"/>
      <c r="H44" s="176">
        <f>'実質公債費比率（分子）の構造'!M$50</f>
        <v>7</v>
      </c>
      <c r="I44" s="176"/>
      <c r="J44" s="176"/>
      <c r="K44" s="176">
        <f>'実質公債費比率（分子）の構造'!N$50</f>
        <v>7</v>
      </c>
      <c r="L44" s="176"/>
      <c r="M44" s="176"/>
      <c r="N44" s="176">
        <f>'実質公債費比率（分子）の構造'!O$50</f>
        <v>6</v>
      </c>
      <c r="O44" s="176"/>
      <c r="P44" s="176"/>
    </row>
    <row r="45" spans="1:16" x14ac:dyDescent="0.15">
      <c r="A45" s="176" t="s">
        <v>68</v>
      </c>
      <c r="B45" s="176">
        <f>'実質公債費比率（分子）の構造'!K$49</f>
        <v>41</v>
      </c>
      <c r="C45" s="176"/>
      <c r="D45" s="176"/>
      <c r="E45" s="176">
        <f>'実質公債費比率（分子）の構造'!L$49</f>
        <v>40</v>
      </c>
      <c r="F45" s="176"/>
      <c r="G45" s="176"/>
      <c r="H45" s="176">
        <f>'実質公債費比率（分子）の構造'!M$49</f>
        <v>38</v>
      </c>
      <c r="I45" s="176"/>
      <c r="J45" s="176"/>
      <c r="K45" s="176">
        <f>'実質公債費比率（分子）の構造'!N$49</f>
        <v>34</v>
      </c>
      <c r="L45" s="176"/>
      <c r="M45" s="176"/>
      <c r="N45" s="176">
        <f>'実質公債費比率（分子）の構造'!O$49</f>
        <v>41</v>
      </c>
      <c r="O45" s="176"/>
      <c r="P45" s="176"/>
    </row>
    <row r="46" spans="1:16" x14ac:dyDescent="0.15">
      <c r="A46" s="176" t="s">
        <v>69</v>
      </c>
      <c r="B46" s="176">
        <f>'実質公債費比率（分子）の構造'!K$48</f>
        <v>601</v>
      </c>
      <c r="C46" s="176"/>
      <c r="D46" s="176"/>
      <c r="E46" s="176">
        <f>'実質公債費比率（分子）の構造'!L$48</f>
        <v>638</v>
      </c>
      <c r="F46" s="176"/>
      <c r="G46" s="176"/>
      <c r="H46" s="176">
        <f>'実質公債費比率（分子）の構造'!M$48</f>
        <v>651</v>
      </c>
      <c r="I46" s="176"/>
      <c r="J46" s="176"/>
      <c r="K46" s="176">
        <f>'実質公債費比率（分子）の構造'!N$48</f>
        <v>630</v>
      </c>
      <c r="L46" s="176"/>
      <c r="M46" s="176"/>
      <c r="N46" s="176">
        <f>'実質公債費比率（分子）の構造'!O$48</f>
        <v>554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2887</v>
      </c>
      <c r="C49" s="176"/>
      <c r="D49" s="176"/>
      <c r="E49" s="176">
        <f>'実質公債費比率（分子）の構造'!L$45</f>
        <v>2937</v>
      </c>
      <c r="F49" s="176"/>
      <c r="G49" s="176"/>
      <c r="H49" s="176">
        <f>'実質公債費比率（分子）の構造'!M$45</f>
        <v>3015</v>
      </c>
      <c r="I49" s="176"/>
      <c r="J49" s="176"/>
      <c r="K49" s="176">
        <f>'実質公債費比率（分子）の構造'!N$45</f>
        <v>2947</v>
      </c>
      <c r="L49" s="176"/>
      <c r="M49" s="176"/>
      <c r="N49" s="176">
        <f>'実質公債費比率（分子）の構造'!O$45</f>
        <v>2860</v>
      </c>
      <c r="O49" s="176"/>
      <c r="P49" s="176"/>
    </row>
    <row r="50" spans="1:16" x14ac:dyDescent="0.15">
      <c r="A50" s="176" t="s">
        <v>73</v>
      </c>
      <c r="B50" s="176" t="e">
        <f>NA()</f>
        <v>#N/A</v>
      </c>
      <c r="C50" s="176">
        <f>IF(ISNUMBER('実質公債費比率（分子）の構造'!K$53),'実質公債費比率（分子）の構造'!K$53,NA())</f>
        <v>878</v>
      </c>
      <c r="D50" s="176" t="e">
        <f>NA()</f>
        <v>#N/A</v>
      </c>
      <c r="E50" s="176" t="e">
        <f>NA()</f>
        <v>#N/A</v>
      </c>
      <c r="F50" s="176">
        <f>IF(ISNUMBER('実質公債費比率（分子）の構造'!L$53),'実質公債費比率（分子）の構造'!L$53,NA())</f>
        <v>936</v>
      </c>
      <c r="G50" s="176" t="e">
        <f>NA()</f>
        <v>#N/A</v>
      </c>
      <c r="H50" s="176" t="e">
        <f>NA()</f>
        <v>#N/A</v>
      </c>
      <c r="I50" s="176">
        <f>IF(ISNUMBER('実質公債費比率（分子）の構造'!M$53),'実質公債費比率（分子）の構造'!M$53,NA())</f>
        <v>1013</v>
      </c>
      <c r="J50" s="176" t="e">
        <f>NA()</f>
        <v>#N/A</v>
      </c>
      <c r="K50" s="176" t="e">
        <f>NA()</f>
        <v>#N/A</v>
      </c>
      <c r="L50" s="176">
        <f>IF(ISNUMBER('実質公債費比率（分子）の構造'!N$53),'実質公債費比率（分子）の構造'!N$53,NA())</f>
        <v>957</v>
      </c>
      <c r="M50" s="176" t="e">
        <f>NA()</f>
        <v>#N/A</v>
      </c>
      <c r="N50" s="176" t="e">
        <f>NA()</f>
        <v>#N/A</v>
      </c>
      <c r="O50" s="176">
        <f>IF(ISNUMBER('実質公債費比率（分子）の構造'!O$53),'実質公債費比率（分子）の構造'!O$53,NA())</f>
        <v>824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22015</v>
      </c>
      <c r="E56" s="175"/>
      <c r="F56" s="175"/>
      <c r="G56" s="175">
        <f>'将来負担比率（分子）の構造'!J$52</f>
        <v>21717</v>
      </c>
      <c r="H56" s="175"/>
      <c r="I56" s="175"/>
      <c r="J56" s="175">
        <f>'将来負担比率（分子）の構造'!K$52</f>
        <v>21356</v>
      </c>
      <c r="K56" s="175"/>
      <c r="L56" s="175"/>
      <c r="M56" s="175">
        <f>'将来負担比率（分子）の構造'!L$52</f>
        <v>21632</v>
      </c>
      <c r="N56" s="175"/>
      <c r="O56" s="175"/>
      <c r="P56" s="175">
        <f>'将来負担比率（分子）の構造'!M$52</f>
        <v>21457</v>
      </c>
    </row>
    <row r="57" spans="1:16" x14ac:dyDescent="0.15">
      <c r="A57" s="175" t="s">
        <v>44</v>
      </c>
      <c r="B57" s="175"/>
      <c r="C57" s="175"/>
      <c r="D57" s="175">
        <f>'将来負担比率（分子）の構造'!I$51</f>
        <v>4088</v>
      </c>
      <c r="E57" s="175"/>
      <c r="F57" s="175"/>
      <c r="G57" s="175">
        <f>'将来負担比率（分子）の構造'!J$51</f>
        <v>3910</v>
      </c>
      <c r="H57" s="175"/>
      <c r="I57" s="175"/>
      <c r="J57" s="175">
        <f>'将来負担比率（分子）の構造'!K$51</f>
        <v>3357</v>
      </c>
      <c r="K57" s="175"/>
      <c r="L57" s="175"/>
      <c r="M57" s="175">
        <f>'将来負担比率（分子）の構造'!L$51</f>
        <v>2948</v>
      </c>
      <c r="N57" s="175"/>
      <c r="O57" s="175"/>
      <c r="P57" s="175">
        <f>'将来負担比率（分子）の構造'!M$51</f>
        <v>3120</v>
      </c>
    </row>
    <row r="58" spans="1:16" x14ac:dyDescent="0.15">
      <c r="A58" s="175" t="s">
        <v>43</v>
      </c>
      <c r="B58" s="175"/>
      <c r="C58" s="175"/>
      <c r="D58" s="175">
        <f>'将来負担比率（分子）の構造'!I$50</f>
        <v>4375</v>
      </c>
      <c r="E58" s="175"/>
      <c r="F58" s="175"/>
      <c r="G58" s="175">
        <f>'将来負担比率（分子）の構造'!J$50</f>
        <v>3801</v>
      </c>
      <c r="H58" s="175"/>
      <c r="I58" s="175"/>
      <c r="J58" s="175">
        <f>'将来負担比率（分子）の構造'!K$50</f>
        <v>3790</v>
      </c>
      <c r="K58" s="175"/>
      <c r="L58" s="175"/>
      <c r="M58" s="175">
        <f>'将来負担比率（分子）の構造'!L$50</f>
        <v>4112</v>
      </c>
      <c r="N58" s="175"/>
      <c r="O58" s="175"/>
      <c r="P58" s="175">
        <f>'将来負担比率（分子）の構造'!M$50</f>
        <v>3964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288</v>
      </c>
      <c r="C61" s="175"/>
      <c r="D61" s="175"/>
      <c r="E61" s="175">
        <f>'将来負担比率（分子）の構造'!J$46</f>
        <v>475</v>
      </c>
      <c r="F61" s="175"/>
      <c r="G61" s="175"/>
      <c r="H61" s="175">
        <f>'将来負担比率（分子）の構造'!K$46</f>
        <v>597</v>
      </c>
      <c r="I61" s="175"/>
      <c r="J61" s="175"/>
      <c r="K61" s="175">
        <f>'将来負担比率（分子）の構造'!L$46</f>
        <v>495</v>
      </c>
      <c r="L61" s="175"/>
      <c r="M61" s="175"/>
      <c r="N61" s="175">
        <f>'将来負担比率（分子）の構造'!M$46</f>
        <v>504</v>
      </c>
      <c r="O61" s="175"/>
      <c r="P61" s="175"/>
    </row>
    <row r="62" spans="1:16" x14ac:dyDescent="0.15">
      <c r="A62" s="175" t="s">
        <v>37</v>
      </c>
      <c r="B62" s="175">
        <f>'将来負担比率（分子）の構造'!I$45</f>
        <v>3819</v>
      </c>
      <c r="C62" s="175"/>
      <c r="D62" s="175"/>
      <c r="E62" s="175">
        <f>'将来負担比率（分子）の構造'!J$45</f>
        <v>3793</v>
      </c>
      <c r="F62" s="175"/>
      <c r="G62" s="175"/>
      <c r="H62" s="175">
        <f>'将来負担比率（分子）の構造'!K$45</f>
        <v>3659</v>
      </c>
      <c r="I62" s="175"/>
      <c r="J62" s="175"/>
      <c r="K62" s="175">
        <f>'将来負担比率（分子）の構造'!L$45</f>
        <v>3618</v>
      </c>
      <c r="L62" s="175"/>
      <c r="M62" s="175"/>
      <c r="N62" s="175">
        <f>'将来負担比率（分子）の構造'!M$45</f>
        <v>3566</v>
      </c>
      <c r="O62" s="175"/>
      <c r="P62" s="175"/>
    </row>
    <row r="63" spans="1:16" x14ac:dyDescent="0.15">
      <c r="A63" s="175" t="s">
        <v>36</v>
      </c>
      <c r="B63" s="175">
        <f>'将来負担比率（分子）の構造'!I$44</f>
        <v>155</v>
      </c>
      <c r="C63" s="175"/>
      <c r="D63" s="175"/>
      <c r="E63" s="175">
        <f>'将来負担比率（分子）の構造'!J$44</f>
        <v>132</v>
      </c>
      <c r="F63" s="175"/>
      <c r="G63" s="175"/>
      <c r="H63" s="175">
        <f>'将来負担比率（分子）の構造'!K$44</f>
        <v>109</v>
      </c>
      <c r="I63" s="175"/>
      <c r="J63" s="175"/>
      <c r="K63" s="175">
        <f>'将来負担比率（分子）の構造'!L$44</f>
        <v>126</v>
      </c>
      <c r="L63" s="175"/>
      <c r="M63" s="175"/>
      <c r="N63" s="175">
        <f>'将来負担比率（分子）の構造'!M$44</f>
        <v>103</v>
      </c>
      <c r="O63" s="175"/>
      <c r="P63" s="175"/>
    </row>
    <row r="64" spans="1:16" x14ac:dyDescent="0.15">
      <c r="A64" s="175" t="s">
        <v>35</v>
      </c>
      <c r="B64" s="175">
        <f>'将来負担比率（分子）の構造'!I$43</f>
        <v>7151</v>
      </c>
      <c r="C64" s="175"/>
      <c r="D64" s="175"/>
      <c r="E64" s="175">
        <f>'将来負担比率（分子）の構造'!J$43</f>
        <v>6838</v>
      </c>
      <c r="F64" s="175"/>
      <c r="G64" s="175"/>
      <c r="H64" s="175">
        <f>'将来負担比率（分子）の構造'!K$43</f>
        <v>6301</v>
      </c>
      <c r="I64" s="175"/>
      <c r="J64" s="175"/>
      <c r="K64" s="175">
        <f>'将来負担比率（分子）の構造'!L$43</f>
        <v>5766</v>
      </c>
      <c r="L64" s="175"/>
      <c r="M64" s="175"/>
      <c r="N64" s="175">
        <f>'将来負担比率（分子）の構造'!M$43</f>
        <v>5232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25762</v>
      </c>
      <c r="C66" s="175"/>
      <c r="D66" s="175"/>
      <c r="E66" s="175">
        <f>'将来負担比率（分子）の構造'!J$41</f>
        <v>25311</v>
      </c>
      <c r="F66" s="175"/>
      <c r="G66" s="175"/>
      <c r="H66" s="175">
        <f>'将来負担比率（分子）の構造'!K$41</f>
        <v>25026</v>
      </c>
      <c r="I66" s="175"/>
      <c r="J66" s="175"/>
      <c r="K66" s="175">
        <f>'将来負担比率（分子）の構造'!L$41</f>
        <v>25525</v>
      </c>
      <c r="L66" s="175"/>
      <c r="M66" s="175"/>
      <c r="N66" s="175">
        <f>'将来負担比率（分子）の構造'!M$41</f>
        <v>24265</v>
      </c>
      <c r="O66" s="175"/>
      <c r="P66" s="175"/>
    </row>
    <row r="67" spans="1:16" x14ac:dyDescent="0.15">
      <c r="A67" s="175" t="s">
        <v>77</v>
      </c>
      <c r="B67" s="175" t="e">
        <f>NA()</f>
        <v>#N/A</v>
      </c>
      <c r="C67" s="175">
        <f>IF(ISNUMBER('将来負担比率（分子）の構造'!I$53), IF('将来負担比率（分子）の構造'!I$53 &lt; 0, 0, '将来負担比率（分子）の構造'!I$53), NA())</f>
        <v>6696</v>
      </c>
      <c r="D67" s="175" t="e">
        <f>NA()</f>
        <v>#N/A</v>
      </c>
      <c r="E67" s="175" t="e">
        <f>NA()</f>
        <v>#N/A</v>
      </c>
      <c r="F67" s="175">
        <f>IF(ISNUMBER('将来負担比率（分子）の構造'!J$53), IF('将来負担比率（分子）の構造'!J$53 &lt; 0, 0, '将来負担比率（分子）の構造'!J$53), NA())</f>
        <v>7121</v>
      </c>
      <c r="G67" s="175" t="e">
        <f>NA()</f>
        <v>#N/A</v>
      </c>
      <c r="H67" s="175" t="e">
        <f>NA()</f>
        <v>#N/A</v>
      </c>
      <c r="I67" s="175">
        <f>IF(ISNUMBER('将来負担比率（分子）の構造'!K$53), IF('将来負担比率（分子）の構造'!K$53 &lt; 0, 0, '将来負担比率（分子）の構造'!K$53), NA())</f>
        <v>7190</v>
      </c>
      <c r="J67" s="175" t="e">
        <f>NA()</f>
        <v>#N/A</v>
      </c>
      <c r="K67" s="175" t="e">
        <f>NA()</f>
        <v>#N/A</v>
      </c>
      <c r="L67" s="175">
        <f>IF(ISNUMBER('将来負担比率（分子）の構造'!L$53), IF('将来負担比率（分子）の構造'!L$53 &lt; 0, 0, '将来負担比率（分子）の構造'!L$53), NA())</f>
        <v>6839</v>
      </c>
      <c r="M67" s="175" t="e">
        <f>NA()</f>
        <v>#N/A</v>
      </c>
      <c r="N67" s="175" t="e">
        <f>NA()</f>
        <v>#N/A</v>
      </c>
      <c r="O67" s="175">
        <f>IF(ISNUMBER('将来負担比率（分子）の構造'!M$53), IF('将来負担比率（分子）の構造'!M$53 &lt; 0, 0, '将来負担比率（分子）の構造'!M$53), NA())</f>
        <v>5128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2639</v>
      </c>
      <c r="C72" s="179">
        <f>基金残高に係る経年分析!G55</f>
        <v>2721</v>
      </c>
      <c r="D72" s="179">
        <f>基金残高に係る経年分析!H55</f>
        <v>2522</v>
      </c>
    </row>
    <row r="73" spans="1:16" x14ac:dyDescent="0.15">
      <c r="A73" s="178" t="s">
        <v>80</v>
      </c>
      <c r="B73" s="179">
        <f>基金残高に係る経年分析!F56</f>
        <v>3</v>
      </c>
      <c r="C73" s="179">
        <f>基金残高に係る経年分析!G56</f>
        <v>180</v>
      </c>
      <c r="D73" s="179">
        <f>基金残高に係る経年分析!H56</f>
        <v>180</v>
      </c>
    </row>
    <row r="74" spans="1:16" x14ac:dyDescent="0.15">
      <c r="A74" s="178" t="s">
        <v>81</v>
      </c>
      <c r="B74" s="179">
        <f>基金残高に係る経年分析!F57</f>
        <v>402</v>
      </c>
      <c r="C74" s="179">
        <f>基金残高に係る経年分析!G57</f>
        <v>417</v>
      </c>
      <c r="D74" s="179">
        <f>基金残高に係る経年分析!H57</f>
        <v>424</v>
      </c>
    </row>
  </sheetData>
  <sheetProtection algorithmName="SHA-512" hashValue="pDNGJmhulFhkP4JU0h727vfKS+wC/C8P3yJiI/OzQtb1YLna0/9/7g6cSwMhMhGXn+3cZnIwXKi25RDeJpyKUQ==" saltValue="O0JxmtJpyb/eYK75mXcn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5015361</v>
      </c>
      <c r="S5" s="613"/>
      <c r="T5" s="613"/>
      <c r="U5" s="613"/>
      <c r="V5" s="613"/>
      <c r="W5" s="613"/>
      <c r="X5" s="613"/>
      <c r="Y5" s="614"/>
      <c r="Z5" s="615">
        <v>22.1</v>
      </c>
      <c r="AA5" s="615"/>
      <c r="AB5" s="615"/>
      <c r="AC5" s="615"/>
      <c r="AD5" s="616">
        <v>4660793</v>
      </c>
      <c r="AE5" s="616"/>
      <c r="AF5" s="616"/>
      <c r="AG5" s="616"/>
      <c r="AH5" s="616"/>
      <c r="AI5" s="616"/>
      <c r="AJ5" s="616"/>
      <c r="AK5" s="616"/>
      <c r="AL5" s="617">
        <v>38.700000000000003</v>
      </c>
      <c r="AM5" s="618"/>
      <c r="AN5" s="618"/>
      <c r="AO5" s="619"/>
      <c r="AP5" s="609" t="s">
        <v>230</v>
      </c>
      <c r="AQ5" s="610"/>
      <c r="AR5" s="610"/>
      <c r="AS5" s="610"/>
      <c r="AT5" s="610"/>
      <c r="AU5" s="610"/>
      <c r="AV5" s="610"/>
      <c r="AW5" s="610"/>
      <c r="AX5" s="610"/>
      <c r="AY5" s="610"/>
      <c r="AZ5" s="610"/>
      <c r="BA5" s="610"/>
      <c r="BB5" s="610"/>
      <c r="BC5" s="610"/>
      <c r="BD5" s="610"/>
      <c r="BE5" s="610"/>
      <c r="BF5" s="611"/>
      <c r="BG5" s="623">
        <v>4660756</v>
      </c>
      <c r="BH5" s="624"/>
      <c r="BI5" s="624"/>
      <c r="BJ5" s="624"/>
      <c r="BK5" s="624"/>
      <c r="BL5" s="624"/>
      <c r="BM5" s="624"/>
      <c r="BN5" s="625"/>
      <c r="BO5" s="626">
        <v>92.9</v>
      </c>
      <c r="BP5" s="626"/>
      <c r="BQ5" s="626"/>
      <c r="BR5" s="626"/>
      <c r="BS5" s="627">
        <v>78788</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172826</v>
      </c>
      <c r="S6" s="624"/>
      <c r="T6" s="624"/>
      <c r="U6" s="624"/>
      <c r="V6" s="624"/>
      <c r="W6" s="624"/>
      <c r="X6" s="624"/>
      <c r="Y6" s="625"/>
      <c r="Z6" s="626">
        <v>0.8</v>
      </c>
      <c r="AA6" s="626"/>
      <c r="AB6" s="626"/>
      <c r="AC6" s="626"/>
      <c r="AD6" s="627">
        <v>172826</v>
      </c>
      <c r="AE6" s="627"/>
      <c r="AF6" s="627"/>
      <c r="AG6" s="627"/>
      <c r="AH6" s="627"/>
      <c r="AI6" s="627"/>
      <c r="AJ6" s="627"/>
      <c r="AK6" s="627"/>
      <c r="AL6" s="628">
        <v>1.4</v>
      </c>
      <c r="AM6" s="629"/>
      <c r="AN6" s="629"/>
      <c r="AO6" s="630"/>
      <c r="AP6" s="620" t="s">
        <v>235</v>
      </c>
      <c r="AQ6" s="621"/>
      <c r="AR6" s="621"/>
      <c r="AS6" s="621"/>
      <c r="AT6" s="621"/>
      <c r="AU6" s="621"/>
      <c r="AV6" s="621"/>
      <c r="AW6" s="621"/>
      <c r="AX6" s="621"/>
      <c r="AY6" s="621"/>
      <c r="AZ6" s="621"/>
      <c r="BA6" s="621"/>
      <c r="BB6" s="621"/>
      <c r="BC6" s="621"/>
      <c r="BD6" s="621"/>
      <c r="BE6" s="621"/>
      <c r="BF6" s="622"/>
      <c r="BG6" s="623">
        <v>4660756</v>
      </c>
      <c r="BH6" s="624"/>
      <c r="BI6" s="624"/>
      <c r="BJ6" s="624"/>
      <c r="BK6" s="624"/>
      <c r="BL6" s="624"/>
      <c r="BM6" s="624"/>
      <c r="BN6" s="625"/>
      <c r="BO6" s="626">
        <v>92.9</v>
      </c>
      <c r="BP6" s="626"/>
      <c r="BQ6" s="626"/>
      <c r="BR6" s="626"/>
      <c r="BS6" s="627">
        <v>78788</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203879</v>
      </c>
      <c r="CS6" s="624"/>
      <c r="CT6" s="624"/>
      <c r="CU6" s="624"/>
      <c r="CV6" s="624"/>
      <c r="CW6" s="624"/>
      <c r="CX6" s="624"/>
      <c r="CY6" s="625"/>
      <c r="CZ6" s="617">
        <v>0.9</v>
      </c>
      <c r="DA6" s="618"/>
      <c r="DB6" s="618"/>
      <c r="DC6" s="634"/>
      <c r="DD6" s="632" t="s">
        <v>131</v>
      </c>
      <c r="DE6" s="624"/>
      <c r="DF6" s="624"/>
      <c r="DG6" s="624"/>
      <c r="DH6" s="624"/>
      <c r="DI6" s="624"/>
      <c r="DJ6" s="624"/>
      <c r="DK6" s="624"/>
      <c r="DL6" s="624"/>
      <c r="DM6" s="624"/>
      <c r="DN6" s="624"/>
      <c r="DO6" s="624"/>
      <c r="DP6" s="625"/>
      <c r="DQ6" s="632">
        <v>203495</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2131</v>
      </c>
      <c r="S7" s="624"/>
      <c r="T7" s="624"/>
      <c r="U7" s="624"/>
      <c r="V7" s="624"/>
      <c r="W7" s="624"/>
      <c r="X7" s="624"/>
      <c r="Y7" s="625"/>
      <c r="Z7" s="626">
        <v>0</v>
      </c>
      <c r="AA7" s="626"/>
      <c r="AB7" s="626"/>
      <c r="AC7" s="626"/>
      <c r="AD7" s="627">
        <v>2131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2056502</v>
      </c>
      <c r="BH7" s="624"/>
      <c r="BI7" s="624"/>
      <c r="BJ7" s="624"/>
      <c r="BK7" s="624"/>
      <c r="BL7" s="624"/>
      <c r="BM7" s="624"/>
      <c r="BN7" s="625"/>
      <c r="BO7" s="626">
        <v>41</v>
      </c>
      <c r="BP7" s="626"/>
      <c r="BQ7" s="626"/>
      <c r="BR7" s="626"/>
      <c r="BS7" s="627">
        <v>78788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2035808</v>
      </c>
      <c r="CS7" s="624"/>
      <c r="CT7" s="624"/>
      <c r="CU7" s="624"/>
      <c r="CV7" s="624"/>
      <c r="CW7" s="624"/>
      <c r="CX7" s="624"/>
      <c r="CY7" s="625"/>
      <c r="CZ7" s="626">
        <v>9.4</v>
      </c>
      <c r="DA7" s="626"/>
      <c r="DB7" s="626"/>
      <c r="DC7" s="626"/>
      <c r="DD7" s="632">
        <v>48838</v>
      </c>
      <c r="DE7" s="624"/>
      <c r="DF7" s="624"/>
      <c r="DG7" s="624"/>
      <c r="DH7" s="624"/>
      <c r="DI7" s="624"/>
      <c r="DJ7" s="624"/>
      <c r="DK7" s="624"/>
      <c r="DL7" s="624"/>
      <c r="DM7" s="624"/>
      <c r="DN7" s="624"/>
      <c r="DO7" s="624"/>
      <c r="DP7" s="625"/>
      <c r="DQ7" s="632">
        <v>1704601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23055</v>
      </c>
      <c r="S8" s="624"/>
      <c r="T8" s="624"/>
      <c r="U8" s="624"/>
      <c r="V8" s="624"/>
      <c r="W8" s="624"/>
      <c r="X8" s="624"/>
      <c r="Y8" s="625"/>
      <c r="Z8" s="626">
        <v>0.1</v>
      </c>
      <c r="AA8" s="626"/>
      <c r="AB8" s="626"/>
      <c r="AC8" s="626"/>
      <c r="AD8" s="627">
        <v>23055</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65790</v>
      </c>
      <c r="BH8" s="624"/>
      <c r="BI8" s="624"/>
      <c r="BJ8" s="624"/>
      <c r="BK8" s="624"/>
      <c r="BL8" s="624"/>
      <c r="BM8" s="624"/>
      <c r="BN8" s="625"/>
      <c r="BO8" s="626">
        <v>1.3</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7554767</v>
      </c>
      <c r="CS8" s="624"/>
      <c r="CT8" s="624"/>
      <c r="CU8" s="624"/>
      <c r="CV8" s="624"/>
      <c r="CW8" s="624"/>
      <c r="CX8" s="624"/>
      <c r="CY8" s="625"/>
      <c r="CZ8" s="626">
        <v>34.799999999999997</v>
      </c>
      <c r="DA8" s="626"/>
      <c r="DB8" s="626"/>
      <c r="DC8" s="626"/>
      <c r="DD8" s="632">
        <v>91397</v>
      </c>
      <c r="DE8" s="624"/>
      <c r="DF8" s="624"/>
      <c r="DG8" s="624"/>
      <c r="DH8" s="624"/>
      <c r="DI8" s="624"/>
      <c r="DJ8" s="624"/>
      <c r="DK8" s="624"/>
      <c r="DL8" s="624"/>
      <c r="DM8" s="624"/>
      <c r="DN8" s="624"/>
      <c r="DO8" s="624"/>
      <c r="DP8" s="625"/>
      <c r="DQ8" s="632">
        <v>3935524</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16020</v>
      </c>
      <c r="S9" s="624"/>
      <c r="T9" s="624"/>
      <c r="U9" s="624"/>
      <c r="V9" s="624"/>
      <c r="W9" s="624"/>
      <c r="X9" s="624"/>
      <c r="Y9" s="625"/>
      <c r="Z9" s="626">
        <v>0.1</v>
      </c>
      <c r="AA9" s="626"/>
      <c r="AB9" s="626"/>
      <c r="AC9" s="626"/>
      <c r="AD9" s="627">
        <v>16020</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1591874</v>
      </c>
      <c r="BH9" s="624"/>
      <c r="BI9" s="624"/>
      <c r="BJ9" s="624"/>
      <c r="BK9" s="624"/>
      <c r="BL9" s="624"/>
      <c r="BM9" s="624"/>
      <c r="BN9" s="625"/>
      <c r="BO9" s="626">
        <v>31.7</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2543721</v>
      </c>
      <c r="CS9" s="624"/>
      <c r="CT9" s="624"/>
      <c r="CU9" s="624"/>
      <c r="CV9" s="624"/>
      <c r="CW9" s="624"/>
      <c r="CX9" s="624"/>
      <c r="CY9" s="625"/>
      <c r="CZ9" s="626">
        <v>11.7</v>
      </c>
      <c r="DA9" s="626"/>
      <c r="DB9" s="626"/>
      <c r="DC9" s="626"/>
      <c r="DD9" s="632">
        <v>184185</v>
      </c>
      <c r="DE9" s="624"/>
      <c r="DF9" s="624"/>
      <c r="DG9" s="624"/>
      <c r="DH9" s="624"/>
      <c r="DI9" s="624"/>
      <c r="DJ9" s="624"/>
      <c r="DK9" s="624"/>
      <c r="DL9" s="624"/>
      <c r="DM9" s="624"/>
      <c r="DN9" s="624"/>
      <c r="DO9" s="624"/>
      <c r="DP9" s="625"/>
      <c r="DQ9" s="632">
        <v>1972968</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115839</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51430</v>
      </c>
      <c r="CS10" s="624"/>
      <c r="CT10" s="624"/>
      <c r="CU10" s="624"/>
      <c r="CV10" s="624"/>
      <c r="CW10" s="624"/>
      <c r="CX10" s="624"/>
      <c r="CY10" s="625"/>
      <c r="CZ10" s="626">
        <v>0.2</v>
      </c>
      <c r="DA10" s="626"/>
      <c r="DB10" s="626"/>
      <c r="DC10" s="626"/>
      <c r="DD10" s="632">
        <v>3903</v>
      </c>
      <c r="DE10" s="624"/>
      <c r="DF10" s="624"/>
      <c r="DG10" s="624"/>
      <c r="DH10" s="624"/>
      <c r="DI10" s="624"/>
      <c r="DJ10" s="624"/>
      <c r="DK10" s="624"/>
      <c r="DL10" s="624"/>
      <c r="DM10" s="624"/>
      <c r="DN10" s="624"/>
      <c r="DO10" s="624"/>
      <c r="DP10" s="625"/>
      <c r="DQ10" s="632">
        <v>21240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969034</v>
      </c>
      <c r="S11" s="624"/>
      <c r="T11" s="624"/>
      <c r="U11" s="624"/>
      <c r="V11" s="624"/>
      <c r="W11" s="624"/>
      <c r="X11" s="624"/>
      <c r="Y11" s="625"/>
      <c r="Z11" s="628">
        <v>4.3</v>
      </c>
      <c r="AA11" s="629"/>
      <c r="AB11" s="629"/>
      <c r="AC11" s="635"/>
      <c r="AD11" s="632">
        <v>969034</v>
      </c>
      <c r="AE11" s="624"/>
      <c r="AF11" s="624"/>
      <c r="AG11" s="624"/>
      <c r="AH11" s="624"/>
      <c r="AI11" s="624"/>
      <c r="AJ11" s="624"/>
      <c r="AK11" s="625"/>
      <c r="AL11" s="628">
        <v>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282999</v>
      </c>
      <c r="BH11" s="624"/>
      <c r="BI11" s="624"/>
      <c r="BJ11" s="624"/>
      <c r="BK11" s="624"/>
      <c r="BL11" s="624"/>
      <c r="BM11" s="624"/>
      <c r="BN11" s="625"/>
      <c r="BO11" s="626">
        <v>5.6</v>
      </c>
      <c r="BP11" s="626"/>
      <c r="BQ11" s="626"/>
      <c r="BR11" s="626"/>
      <c r="BS11" s="627">
        <v>78788</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433830</v>
      </c>
      <c r="CS11" s="624"/>
      <c r="CT11" s="624"/>
      <c r="CU11" s="624"/>
      <c r="CV11" s="624"/>
      <c r="CW11" s="624"/>
      <c r="CX11" s="624"/>
      <c r="CY11" s="625"/>
      <c r="CZ11" s="626">
        <v>2</v>
      </c>
      <c r="DA11" s="626"/>
      <c r="DB11" s="626"/>
      <c r="DC11" s="626"/>
      <c r="DD11" s="632">
        <v>151700</v>
      </c>
      <c r="DE11" s="624"/>
      <c r="DF11" s="624"/>
      <c r="DG11" s="624"/>
      <c r="DH11" s="624"/>
      <c r="DI11" s="624"/>
      <c r="DJ11" s="624"/>
      <c r="DK11" s="624"/>
      <c r="DL11" s="624"/>
      <c r="DM11" s="624"/>
      <c r="DN11" s="624"/>
      <c r="DO11" s="624"/>
      <c r="DP11" s="625"/>
      <c r="DQ11" s="632">
        <v>240614</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141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2190930</v>
      </c>
      <c r="BH12" s="624"/>
      <c r="BI12" s="624"/>
      <c r="BJ12" s="624"/>
      <c r="BK12" s="624"/>
      <c r="BL12" s="624"/>
      <c r="BM12" s="624"/>
      <c r="BN12" s="625"/>
      <c r="BO12" s="626">
        <v>43.7</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830467</v>
      </c>
      <c r="CS12" s="624"/>
      <c r="CT12" s="624"/>
      <c r="CU12" s="624"/>
      <c r="CV12" s="624"/>
      <c r="CW12" s="624"/>
      <c r="CX12" s="624"/>
      <c r="CY12" s="625"/>
      <c r="CZ12" s="626">
        <v>3.8</v>
      </c>
      <c r="DA12" s="626"/>
      <c r="DB12" s="626"/>
      <c r="DC12" s="626"/>
      <c r="DD12" s="632">
        <v>27198</v>
      </c>
      <c r="DE12" s="624"/>
      <c r="DF12" s="624"/>
      <c r="DG12" s="624"/>
      <c r="DH12" s="624"/>
      <c r="DI12" s="624"/>
      <c r="DJ12" s="624"/>
      <c r="DK12" s="624"/>
      <c r="DL12" s="624"/>
      <c r="DM12" s="624"/>
      <c r="DN12" s="624"/>
      <c r="DO12" s="624"/>
      <c r="DP12" s="625"/>
      <c r="DQ12" s="632">
        <v>412424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2147818</v>
      </c>
      <c r="BH13" s="624"/>
      <c r="BI13" s="624"/>
      <c r="BJ13" s="624"/>
      <c r="BK13" s="624"/>
      <c r="BL13" s="624"/>
      <c r="BM13" s="624"/>
      <c r="BN13" s="625"/>
      <c r="BO13" s="626">
        <v>42.8</v>
      </c>
      <c r="BP13" s="626"/>
      <c r="BQ13" s="626"/>
      <c r="BR13" s="626"/>
      <c r="BS13" s="627" t="s">
        <v>131</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2740253</v>
      </c>
      <c r="CS13" s="624"/>
      <c r="CT13" s="624"/>
      <c r="CU13" s="624"/>
      <c r="CV13" s="624"/>
      <c r="CW13" s="624"/>
      <c r="CX13" s="624"/>
      <c r="CY13" s="625"/>
      <c r="CZ13" s="626">
        <v>12.6</v>
      </c>
      <c r="DA13" s="626"/>
      <c r="DB13" s="626"/>
      <c r="DC13" s="626"/>
      <c r="DD13" s="632">
        <v>1366978</v>
      </c>
      <c r="DE13" s="624"/>
      <c r="DF13" s="624"/>
      <c r="DG13" s="624"/>
      <c r="DH13" s="624"/>
      <c r="DI13" s="624"/>
      <c r="DJ13" s="624"/>
      <c r="DK13" s="624"/>
      <c r="DL13" s="624"/>
      <c r="DM13" s="624"/>
      <c r="DN13" s="624"/>
      <c r="DO13" s="624"/>
      <c r="DP13" s="625"/>
      <c r="DQ13" s="632">
        <v>1380777</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5</v>
      </c>
      <c r="S14" s="624"/>
      <c r="T14" s="624"/>
      <c r="U14" s="624"/>
      <c r="V14" s="624"/>
      <c r="W14" s="624"/>
      <c r="X14" s="624"/>
      <c r="Y14" s="625"/>
      <c r="Z14" s="626">
        <v>0</v>
      </c>
      <c r="AA14" s="626"/>
      <c r="AB14" s="626"/>
      <c r="AC14" s="626"/>
      <c r="AD14" s="627">
        <v>5</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158381</v>
      </c>
      <c r="BH14" s="624"/>
      <c r="BI14" s="624"/>
      <c r="BJ14" s="624"/>
      <c r="BK14" s="624"/>
      <c r="BL14" s="624"/>
      <c r="BM14" s="624"/>
      <c r="BN14" s="625"/>
      <c r="BO14" s="626">
        <v>3.2</v>
      </c>
      <c r="BP14" s="626"/>
      <c r="BQ14" s="626"/>
      <c r="BR14" s="626"/>
      <c r="BS14" s="627" t="s">
        <v>131</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678073</v>
      </c>
      <c r="CS14" s="624"/>
      <c r="CT14" s="624"/>
      <c r="CU14" s="624"/>
      <c r="CV14" s="624"/>
      <c r="CW14" s="624"/>
      <c r="CX14" s="624"/>
      <c r="CY14" s="625"/>
      <c r="CZ14" s="626">
        <v>3.1</v>
      </c>
      <c r="DA14" s="626"/>
      <c r="DB14" s="626"/>
      <c r="DC14" s="626"/>
      <c r="DD14" s="632">
        <v>24759</v>
      </c>
      <c r="DE14" s="624"/>
      <c r="DF14" s="624"/>
      <c r="DG14" s="624"/>
      <c r="DH14" s="624"/>
      <c r="DI14" s="624"/>
      <c r="DJ14" s="624"/>
      <c r="DK14" s="624"/>
      <c r="DL14" s="624"/>
      <c r="DM14" s="624"/>
      <c r="DN14" s="624"/>
      <c r="DO14" s="624"/>
      <c r="DP14" s="625"/>
      <c r="DQ14" s="632">
        <v>623540</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141</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254943</v>
      </c>
      <c r="BH15" s="624"/>
      <c r="BI15" s="624"/>
      <c r="BJ15" s="624"/>
      <c r="BK15" s="624"/>
      <c r="BL15" s="624"/>
      <c r="BM15" s="624"/>
      <c r="BN15" s="625"/>
      <c r="BO15" s="626">
        <v>5.0999999999999996</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1731377</v>
      </c>
      <c r="CS15" s="624"/>
      <c r="CT15" s="624"/>
      <c r="CU15" s="624"/>
      <c r="CV15" s="624"/>
      <c r="CW15" s="624"/>
      <c r="CX15" s="624"/>
      <c r="CY15" s="625"/>
      <c r="CZ15" s="626">
        <v>8</v>
      </c>
      <c r="DA15" s="626"/>
      <c r="DB15" s="626"/>
      <c r="DC15" s="626"/>
      <c r="DD15" s="632">
        <v>262493</v>
      </c>
      <c r="DE15" s="624"/>
      <c r="DF15" s="624"/>
      <c r="DG15" s="624"/>
      <c r="DH15" s="624"/>
      <c r="DI15" s="624"/>
      <c r="DJ15" s="624"/>
      <c r="DK15" s="624"/>
      <c r="DL15" s="624"/>
      <c r="DM15" s="624"/>
      <c r="DN15" s="624"/>
      <c r="DO15" s="624"/>
      <c r="DP15" s="625"/>
      <c r="DQ15" s="632">
        <v>1291109</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20130</v>
      </c>
      <c r="S16" s="624"/>
      <c r="T16" s="624"/>
      <c r="U16" s="624"/>
      <c r="V16" s="624"/>
      <c r="W16" s="624"/>
      <c r="X16" s="624"/>
      <c r="Y16" s="625"/>
      <c r="Z16" s="626">
        <v>0.1</v>
      </c>
      <c r="AA16" s="626"/>
      <c r="AB16" s="626"/>
      <c r="AC16" s="626"/>
      <c r="AD16" s="627">
        <v>20130</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342338</v>
      </c>
      <c r="CS16" s="624"/>
      <c r="CT16" s="624"/>
      <c r="CU16" s="624"/>
      <c r="CV16" s="624"/>
      <c r="CW16" s="624"/>
      <c r="CX16" s="624"/>
      <c r="CY16" s="625"/>
      <c r="CZ16" s="626">
        <v>1.6</v>
      </c>
      <c r="DA16" s="626"/>
      <c r="DB16" s="626"/>
      <c r="DC16" s="626"/>
      <c r="DD16" s="632" t="s">
        <v>131</v>
      </c>
      <c r="DE16" s="624"/>
      <c r="DF16" s="624"/>
      <c r="DG16" s="624"/>
      <c r="DH16" s="624"/>
      <c r="DI16" s="624"/>
      <c r="DJ16" s="624"/>
      <c r="DK16" s="624"/>
      <c r="DL16" s="624"/>
      <c r="DM16" s="624"/>
      <c r="DN16" s="624"/>
      <c r="DO16" s="624"/>
      <c r="DP16" s="625"/>
      <c r="DQ16" s="632">
        <v>34703</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98624</v>
      </c>
      <c r="S17" s="624"/>
      <c r="T17" s="624"/>
      <c r="U17" s="624"/>
      <c r="V17" s="624"/>
      <c r="W17" s="624"/>
      <c r="X17" s="624"/>
      <c r="Y17" s="625"/>
      <c r="Z17" s="626">
        <v>0.4</v>
      </c>
      <c r="AA17" s="626"/>
      <c r="AB17" s="626"/>
      <c r="AC17" s="626"/>
      <c r="AD17" s="627">
        <v>98624</v>
      </c>
      <c r="AE17" s="627"/>
      <c r="AF17" s="627"/>
      <c r="AG17" s="627"/>
      <c r="AH17" s="627"/>
      <c r="AI17" s="627"/>
      <c r="AJ17" s="627"/>
      <c r="AK17" s="627"/>
      <c r="AL17" s="628">
        <v>0.8</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2588209</v>
      </c>
      <c r="CS17" s="624"/>
      <c r="CT17" s="624"/>
      <c r="CU17" s="624"/>
      <c r="CV17" s="624"/>
      <c r="CW17" s="624"/>
      <c r="CX17" s="624"/>
      <c r="CY17" s="625"/>
      <c r="CZ17" s="626">
        <v>11.9</v>
      </c>
      <c r="DA17" s="626"/>
      <c r="DB17" s="626"/>
      <c r="DC17" s="626"/>
      <c r="DD17" s="632" t="s">
        <v>131</v>
      </c>
      <c r="DE17" s="624"/>
      <c r="DF17" s="624"/>
      <c r="DG17" s="624"/>
      <c r="DH17" s="624"/>
      <c r="DI17" s="624"/>
      <c r="DJ17" s="624"/>
      <c r="DK17" s="624"/>
      <c r="DL17" s="624"/>
      <c r="DM17" s="624"/>
      <c r="DN17" s="624"/>
      <c r="DO17" s="624"/>
      <c r="DP17" s="625"/>
      <c r="DQ17" s="632">
        <v>2567519</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31956</v>
      </c>
      <c r="S18" s="624"/>
      <c r="T18" s="624"/>
      <c r="U18" s="624"/>
      <c r="V18" s="624"/>
      <c r="W18" s="624"/>
      <c r="X18" s="624"/>
      <c r="Y18" s="625"/>
      <c r="Z18" s="626">
        <v>0.1</v>
      </c>
      <c r="AA18" s="626"/>
      <c r="AB18" s="626"/>
      <c r="AC18" s="626"/>
      <c r="AD18" s="627">
        <v>31956</v>
      </c>
      <c r="AE18" s="627"/>
      <c r="AF18" s="627"/>
      <c r="AG18" s="627"/>
      <c r="AH18" s="627"/>
      <c r="AI18" s="627"/>
      <c r="AJ18" s="627"/>
      <c r="AK18" s="627"/>
      <c r="AL18" s="628">
        <v>0.3</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141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3994</v>
      </c>
      <c r="CS18" s="624"/>
      <c r="CT18" s="624"/>
      <c r="CU18" s="624"/>
      <c r="CV18" s="624"/>
      <c r="CW18" s="624"/>
      <c r="CX18" s="624"/>
      <c r="CY18" s="625"/>
      <c r="CZ18" s="626">
        <v>0</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28978</v>
      </c>
      <c r="S19" s="624"/>
      <c r="T19" s="624"/>
      <c r="U19" s="624"/>
      <c r="V19" s="624"/>
      <c r="W19" s="624"/>
      <c r="X19" s="624"/>
      <c r="Y19" s="625"/>
      <c r="Z19" s="626">
        <v>0.1</v>
      </c>
      <c r="AA19" s="626"/>
      <c r="AB19" s="626"/>
      <c r="AC19" s="626"/>
      <c r="AD19" s="627">
        <v>28978</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354605</v>
      </c>
      <c r="BH19" s="624"/>
      <c r="BI19" s="624"/>
      <c r="BJ19" s="624"/>
      <c r="BK19" s="624"/>
      <c r="BL19" s="624"/>
      <c r="BM19" s="624"/>
      <c r="BN19" s="625"/>
      <c r="BO19" s="626">
        <v>7.1</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2978</v>
      </c>
      <c r="S20" s="624"/>
      <c r="T20" s="624"/>
      <c r="U20" s="624"/>
      <c r="V20" s="624"/>
      <c r="W20" s="624"/>
      <c r="X20" s="624"/>
      <c r="Y20" s="625"/>
      <c r="Z20" s="626">
        <v>0</v>
      </c>
      <c r="AA20" s="626"/>
      <c r="AB20" s="626"/>
      <c r="AC20" s="626"/>
      <c r="AD20" s="627">
        <v>2978</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354605</v>
      </c>
      <c r="BH20" s="624"/>
      <c r="BI20" s="624"/>
      <c r="BJ20" s="624"/>
      <c r="BK20" s="624"/>
      <c r="BL20" s="624"/>
      <c r="BM20" s="624"/>
      <c r="BN20" s="625"/>
      <c r="BO20" s="626">
        <v>7.1</v>
      </c>
      <c r="BP20" s="626"/>
      <c r="BQ20" s="626"/>
      <c r="BR20" s="626"/>
      <c r="BS20" s="627" t="s">
        <v>131</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21738146</v>
      </c>
      <c r="CS20" s="624"/>
      <c r="CT20" s="624"/>
      <c r="CU20" s="624"/>
      <c r="CV20" s="624"/>
      <c r="CW20" s="624"/>
      <c r="CX20" s="624"/>
      <c r="CY20" s="625"/>
      <c r="CZ20" s="626">
        <v>100</v>
      </c>
      <c r="DA20" s="626"/>
      <c r="DB20" s="626"/>
      <c r="DC20" s="626"/>
      <c r="DD20" s="632">
        <v>2161451</v>
      </c>
      <c r="DE20" s="624"/>
      <c r="DF20" s="624"/>
      <c r="DG20" s="624"/>
      <c r="DH20" s="624"/>
      <c r="DI20" s="624"/>
      <c r="DJ20" s="624"/>
      <c r="DK20" s="624"/>
      <c r="DL20" s="624"/>
      <c r="DM20" s="624"/>
      <c r="DN20" s="624"/>
      <c r="DO20" s="624"/>
      <c r="DP20" s="625"/>
      <c r="DQ20" s="632">
        <v>14388514</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6949236</v>
      </c>
      <c r="S21" s="624"/>
      <c r="T21" s="624"/>
      <c r="U21" s="624"/>
      <c r="V21" s="624"/>
      <c r="W21" s="624"/>
      <c r="X21" s="624"/>
      <c r="Y21" s="625"/>
      <c r="Z21" s="626">
        <v>30.7</v>
      </c>
      <c r="AA21" s="626"/>
      <c r="AB21" s="626"/>
      <c r="AC21" s="626"/>
      <c r="AD21" s="627">
        <v>6033199</v>
      </c>
      <c r="AE21" s="627"/>
      <c r="AF21" s="627"/>
      <c r="AG21" s="627"/>
      <c r="AH21" s="627"/>
      <c r="AI21" s="627"/>
      <c r="AJ21" s="627"/>
      <c r="AK21" s="627"/>
      <c r="AL21" s="628">
        <v>50.1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37</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6033199</v>
      </c>
      <c r="S22" s="624"/>
      <c r="T22" s="624"/>
      <c r="U22" s="624"/>
      <c r="V22" s="624"/>
      <c r="W22" s="624"/>
      <c r="X22" s="624"/>
      <c r="Y22" s="625"/>
      <c r="Z22" s="626">
        <v>26.6</v>
      </c>
      <c r="AA22" s="626"/>
      <c r="AB22" s="626"/>
      <c r="AC22" s="626"/>
      <c r="AD22" s="627">
        <v>6033199</v>
      </c>
      <c r="AE22" s="627"/>
      <c r="AF22" s="627"/>
      <c r="AG22" s="627"/>
      <c r="AH22" s="627"/>
      <c r="AI22" s="627"/>
      <c r="AJ22" s="627"/>
      <c r="AK22" s="627"/>
      <c r="AL22" s="628">
        <v>50.1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916037</v>
      </c>
      <c r="S23" s="624"/>
      <c r="T23" s="624"/>
      <c r="U23" s="624"/>
      <c r="V23" s="624"/>
      <c r="W23" s="624"/>
      <c r="X23" s="624"/>
      <c r="Y23" s="625"/>
      <c r="Z23" s="626">
        <v>4</v>
      </c>
      <c r="AA23" s="626"/>
      <c r="AB23" s="626"/>
      <c r="AC23" s="626"/>
      <c r="AD23" s="627" t="s">
        <v>131</v>
      </c>
      <c r="AE23" s="627"/>
      <c r="AF23" s="627"/>
      <c r="AG23" s="627"/>
      <c r="AH23" s="627"/>
      <c r="AI23" s="627"/>
      <c r="AJ23" s="627"/>
      <c r="AK23" s="627"/>
      <c r="AL23" s="628" t="s">
        <v>131</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354568</v>
      </c>
      <c r="BH23" s="624"/>
      <c r="BI23" s="624"/>
      <c r="BJ23" s="624"/>
      <c r="BK23" s="624"/>
      <c r="BL23" s="624"/>
      <c r="BM23" s="624"/>
      <c r="BN23" s="625"/>
      <c r="BO23" s="626">
        <v>7.1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141</v>
      </c>
      <c r="AA24" s="626"/>
      <c r="AB24" s="626"/>
      <c r="AC24" s="626"/>
      <c r="AD24" s="627" t="s">
        <v>131</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10161521</v>
      </c>
      <c r="CS24" s="613"/>
      <c r="CT24" s="613"/>
      <c r="CU24" s="613"/>
      <c r="CV24" s="613"/>
      <c r="CW24" s="613"/>
      <c r="CX24" s="613"/>
      <c r="CY24" s="614"/>
      <c r="CZ24" s="617">
        <v>46.7</v>
      </c>
      <c r="DA24" s="618"/>
      <c r="DB24" s="618"/>
      <c r="DC24" s="634"/>
      <c r="DD24" s="655">
        <v>6888416</v>
      </c>
      <c r="DE24" s="613"/>
      <c r="DF24" s="613"/>
      <c r="DG24" s="613"/>
      <c r="DH24" s="613"/>
      <c r="DI24" s="613"/>
      <c r="DJ24" s="613"/>
      <c r="DK24" s="614"/>
      <c r="DL24" s="655">
        <v>6328589</v>
      </c>
      <c r="DM24" s="613"/>
      <c r="DN24" s="613"/>
      <c r="DO24" s="613"/>
      <c r="DP24" s="613"/>
      <c r="DQ24" s="613"/>
      <c r="DR24" s="613"/>
      <c r="DS24" s="613"/>
      <c r="DT24" s="613"/>
      <c r="DU24" s="613"/>
      <c r="DV24" s="614"/>
      <c r="DW24" s="617">
        <v>51.8</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13298378</v>
      </c>
      <c r="S25" s="624"/>
      <c r="T25" s="624"/>
      <c r="U25" s="624"/>
      <c r="V25" s="624"/>
      <c r="W25" s="624"/>
      <c r="X25" s="624"/>
      <c r="Y25" s="625"/>
      <c r="Z25" s="626">
        <v>58.7</v>
      </c>
      <c r="AA25" s="626"/>
      <c r="AB25" s="626"/>
      <c r="AC25" s="626"/>
      <c r="AD25" s="627">
        <v>12027773</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3393686</v>
      </c>
      <c r="CS25" s="656"/>
      <c r="CT25" s="656"/>
      <c r="CU25" s="656"/>
      <c r="CV25" s="656"/>
      <c r="CW25" s="656"/>
      <c r="CX25" s="656"/>
      <c r="CY25" s="657"/>
      <c r="CZ25" s="628">
        <v>15.6</v>
      </c>
      <c r="DA25" s="653"/>
      <c r="DB25" s="653"/>
      <c r="DC25" s="658"/>
      <c r="DD25" s="632">
        <v>3123101</v>
      </c>
      <c r="DE25" s="656"/>
      <c r="DF25" s="656"/>
      <c r="DG25" s="656"/>
      <c r="DH25" s="656"/>
      <c r="DI25" s="656"/>
      <c r="DJ25" s="656"/>
      <c r="DK25" s="657"/>
      <c r="DL25" s="632">
        <v>2761613</v>
      </c>
      <c r="DM25" s="656"/>
      <c r="DN25" s="656"/>
      <c r="DO25" s="656"/>
      <c r="DP25" s="656"/>
      <c r="DQ25" s="656"/>
      <c r="DR25" s="656"/>
      <c r="DS25" s="656"/>
      <c r="DT25" s="656"/>
      <c r="DU25" s="656"/>
      <c r="DV25" s="657"/>
      <c r="DW25" s="628">
        <v>22.6</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3886</v>
      </c>
      <c r="S26" s="624"/>
      <c r="T26" s="624"/>
      <c r="U26" s="624"/>
      <c r="V26" s="624"/>
      <c r="W26" s="624"/>
      <c r="X26" s="624"/>
      <c r="Y26" s="625"/>
      <c r="Z26" s="626">
        <v>0</v>
      </c>
      <c r="AA26" s="626"/>
      <c r="AB26" s="626"/>
      <c r="AC26" s="626"/>
      <c r="AD26" s="627">
        <v>3886</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2112377</v>
      </c>
      <c r="CS26" s="624"/>
      <c r="CT26" s="624"/>
      <c r="CU26" s="624"/>
      <c r="CV26" s="624"/>
      <c r="CW26" s="624"/>
      <c r="CX26" s="624"/>
      <c r="CY26" s="625"/>
      <c r="CZ26" s="628">
        <v>9.6999999999999993</v>
      </c>
      <c r="DA26" s="653"/>
      <c r="DB26" s="653"/>
      <c r="DC26" s="658"/>
      <c r="DD26" s="632">
        <v>1903292</v>
      </c>
      <c r="DE26" s="624"/>
      <c r="DF26" s="624"/>
      <c r="DG26" s="624"/>
      <c r="DH26" s="624"/>
      <c r="DI26" s="624"/>
      <c r="DJ26" s="624"/>
      <c r="DK26" s="625"/>
      <c r="DL26" s="632" t="s">
        <v>131</v>
      </c>
      <c r="DM26" s="624"/>
      <c r="DN26" s="624"/>
      <c r="DO26" s="624"/>
      <c r="DP26" s="624"/>
      <c r="DQ26" s="624"/>
      <c r="DR26" s="624"/>
      <c r="DS26" s="624"/>
      <c r="DT26" s="624"/>
      <c r="DU26" s="624"/>
      <c r="DV26" s="625"/>
      <c r="DW26" s="628" t="s">
        <v>141</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260309</v>
      </c>
      <c r="S27" s="624"/>
      <c r="T27" s="624"/>
      <c r="U27" s="624"/>
      <c r="V27" s="624"/>
      <c r="W27" s="624"/>
      <c r="X27" s="624"/>
      <c r="Y27" s="625"/>
      <c r="Z27" s="626">
        <v>1.1000000000000001</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5015361</v>
      </c>
      <c r="BH27" s="624"/>
      <c r="BI27" s="624"/>
      <c r="BJ27" s="624"/>
      <c r="BK27" s="624"/>
      <c r="BL27" s="624"/>
      <c r="BM27" s="624"/>
      <c r="BN27" s="625"/>
      <c r="BO27" s="626">
        <v>100</v>
      </c>
      <c r="BP27" s="626"/>
      <c r="BQ27" s="626"/>
      <c r="BR27" s="626"/>
      <c r="BS27" s="627">
        <v>78788</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4179626</v>
      </c>
      <c r="CS27" s="656"/>
      <c r="CT27" s="656"/>
      <c r="CU27" s="656"/>
      <c r="CV27" s="656"/>
      <c r="CW27" s="656"/>
      <c r="CX27" s="656"/>
      <c r="CY27" s="657"/>
      <c r="CZ27" s="628">
        <v>19.2</v>
      </c>
      <c r="DA27" s="653"/>
      <c r="DB27" s="653"/>
      <c r="DC27" s="658"/>
      <c r="DD27" s="632">
        <v>1197796</v>
      </c>
      <c r="DE27" s="656"/>
      <c r="DF27" s="656"/>
      <c r="DG27" s="656"/>
      <c r="DH27" s="656"/>
      <c r="DI27" s="656"/>
      <c r="DJ27" s="656"/>
      <c r="DK27" s="657"/>
      <c r="DL27" s="632">
        <v>999457</v>
      </c>
      <c r="DM27" s="656"/>
      <c r="DN27" s="656"/>
      <c r="DO27" s="656"/>
      <c r="DP27" s="656"/>
      <c r="DQ27" s="656"/>
      <c r="DR27" s="656"/>
      <c r="DS27" s="656"/>
      <c r="DT27" s="656"/>
      <c r="DU27" s="656"/>
      <c r="DV27" s="657"/>
      <c r="DW27" s="628">
        <v>8.1999999999999993</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182100</v>
      </c>
      <c r="S28" s="624"/>
      <c r="T28" s="624"/>
      <c r="U28" s="624"/>
      <c r="V28" s="624"/>
      <c r="W28" s="624"/>
      <c r="X28" s="624"/>
      <c r="Y28" s="625"/>
      <c r="Z28" s="626">
        <v>0.8</v>
      </c>
      <c r="AA28" s="626"/>
      <c r="AB28" s="626"/>
      <c r="AC28" s="626"/>
      <c r="AD28" s="627">
        <v>16311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2588209</v>
      </c>
      <c r="CS28" s="624"/>
      <c r="CT28" s="624"/>
      <c r="CU28" s="624"/>
      <c r="CV28" s="624"/>
      <c r="CW28" s="624"/>
      <c r="CX28" s="624"/>
      <c r="CY28" s="625"/>
      <c r="CZ28" s="628">
        <v>11.9</v>
      </c>
      <c r="DA28" s="653"/>
      <c r="DB28" s="653"/>
      <c r="DC28" s="658"/>
      <c r="DD28" s="632">
        <v>2567519</v>
      </c>
      <c r="DE28" s="624"/>
      <c r="DF28" s="624"/>
      <c r="DG28" s="624"/>
      <c r="DH28" s="624"/>
      <c r="DI28" s="624"/>
      <c r="DJ28" s="624"/>
      <c r="DK28" s="625"/>
      <c r="DL28" s="632">
        <v>2567519</v>
      </c>
      <c r="DM28" s="624"/>
      <c r="DN28" s="624"/>
      <c r="DO28" s="624"/>
      <c r="DP28" s="624"/>
      <c r="DQ28" s="624"/>
      <c r="DR28" s="624"/>
      <c r="DS28" s="624"/>
      <c r="DT28" s="624"/>
      <c r="DU28" s="624"/>
      <c r="DV28" s="625"/>
      <c r="DW28" s="628">
        <v>21</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101137</v>
      </c>
      <c r="S29" s="624"/>
      <c r="T29" s="624"/>
      <c r="U29" s="624"/>
      <c r="V29" s="624"/>
      <c r="W29" s="624"/>
      <c r="X29" s="624"/>
      <c r="Y29" s="625"/>
      <c r="Z29" s="626">
        <v>0.4</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2588209</v>
      </c>
      <c r="CS29" s="656"/>
      <c r="CT29" s="656"/>
      <c r="CU29" s="656"/>
      <c r="CV29" s="656"/>
      <c r="CW29" s="656"/>
      <c r="CX29" s="656"/>
      <c r="CY29" s="657"/>
      <c r="CZ29" s="628">
        <v>11.9</v>
      </c>
      <c r="DA29" s="653"/>
      <c r="DB29" s="653"/>
      <c r="DC29" s="658"/>
      <c r="DD29" s="632">
        <v>2567519</v>
      </c>
      <c r="DE29" s="656"/>
      <c r="DF29" s="656"/>
      <c r="DG29" s="656"/>
      <c r="DH29" s="656"/>
      <c r="DI29" s="656"/>
      <c r="DJ29" s="656"/>
      <c r="DK29" s="657"/>
      <c r="DL29" s="632">
        <v>2567519</v>
      </c>
      <c r="DM29" s="656"/>
      <c r="DN29" s="656"/>
      <c r="DO29" s="656"/>
      <c r="DP29" s="656"/>
      <c r="DQ29" s="656"/>
      <c r="DR29" s="656"/>
      <c r="DS29" s="656"/>
      <c r="DT29" s="656"/>
      <c r="DU29" s="656"/>
      <c r="DV29" s="657"/>
      <c r="DW29" s="628">
        <v>21</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3937363</v>
      </c>
      <c r="S30" s="624"/>
      <c r="T30" s="624"/>
      <c r="U30" s="624"/>
      <c r="V30" s="624"/>
      <c r="W30" s="624"/>
      <c r="X30" s="624"/>
      <c r="Y30" s="625"/>
      <c r="Z30" s="626">
        <v>17.399999999999999</v>
      </c>
      <c r="AA30" s="626"/>
      <c r="AB30" s="626"/>
      <c r="AC30" s="626"/>
      <c r="AD30" s="627" t="s">
        <v>131</v>
      </c>
      <c r="AE30" s="627"/>
      <c r="AF30" s="627"/>
      <c r="AG30" s="627"/>
      <c r="AH30" s="627"/>
      <c r="AI30" s="627"/>
      <c r="AJ30" s="627"/>
      <c r="AK30" s="627"/>
      <c r="AL30" s="628" t="s">
        <v>131</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2520462</v>
      </c>
      <c r="CS30" s="624"/>
      <c r="CT30" s="624"/>
      <c r="CU30" s="624"/>
      <c r="CV30" s="624"/>
      <c r="CW30" s="624"/>
      <c r="CX30" s="624"/>
      <c r="CY30" s="625"/>
      <c r="CZ30" s="628">
        <v>11.6</v>
      </c>
      <c r="DA30" s="653"/>
      <c r="DB30" s="653"/>
      <c r="DC30" s="658"/>
      <c r="DD30" s="632">
        <v>2500851</v>
      </c>
      <c r="DE30" s="624"/>
      <c r="DF30" s="624"/>
      <c r="DG30" s="624"/>
      <c r="DH30" s="624"/>
      <c r="DI30" s="624"/>
      <c r="DJ30" s="624"/>
      <c r="DK30" s="625"/>
      <c r="DL30" s="632">
        <v>2500851</v>
      </c>
      <c r="DM30" s="624"/>
      <c r="DN30" s="624"/>
      <c r="DO30" s="624"/>
      <c r="DP30" s="624"/>
      <c r="DQ30" s="624"/>
      <c r="DR30" s="624"/>
      <c r="DS30" s="624"/>
      <c r="DT30" s="624"/>
      <c r="DU30" s="624"/>
      <c r="DV30" s="625"/>
      <c r="DW30" s="628">
        <v>20.5</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312</v>
      </c>
      <c r="AQ31" s="672"/>
      <c r="AR31" s="672"/>
      <c r="AS31" s="672"/>
      <c r="AT31" s="677" t="s">
        <v>313</v>
      </c>
      <c r="AU31" s="218"/>
      <c r="AV31" s="218"/>
      <c r="AW31" s="218"/>
      <c r="AX31" s="609" t="s">
        <v>191</v>
      </c>
      <c r="AY31" s="610"/>
      <c r="AZ31" s="610"/>
      <c r="BA31" s="610"/>
      <c r="BB31" s="610"/>
      <c r="BC31" s="610"/>
      <c r="BD31" s="610"/>
      <c r="BE31" s="610"/>
      <c r="BF31" s="611"/>
      <c r="BG31" s="670">
        <v>99.5</v>
      </c>
      <c r="BH31" s="667"/>
      <c r="BI31" s="667"/>
      <c r="BJ31" s="667"/>
      <c r="BK31" s="667"/>
      <c r="BL31" s="667"/>
      <c r="BM31" s="618">
        <v>97.1</v>
      </c>
      <c r="BN31" s="667"/>
      <c r="BO31" s="667"/>
      <c r="BP31" s="667"/>
      <c r="BQ31" s="668"/>
      <c r="BR31" s="670">
        <v>99.4</v>
      </c>
      <c r="BS31" s="667"/>
      <c r="BT31" s="667"/>
      <c r="BU31" s="667"/>
      <c r="BV31" s="667"/>
      <c r="BW31" s="667"/>
      <c r="BX31" s="618">
        <v>96.1</v>
      </c>
      <c r="BY31" s="667"/>
      <c r="BZ31" s="667"/>
      <c r="CA31" s="667"/>
      <c r="CB31" s="668"/>
      <c r="CD31" s="663"/>
      <c r="CE31" s="664"/>
      <c r="CF31" s="620" t="s">
        <v>314</v>
      </c>
      <c r="CG31" s="621"/>
      <c r="CH31" s="621"/>
      <c r="CI31" s="621"/>
      <c r="CJ31" s="621"/>
      <c r="CK31" s="621"/>
      <c r="CL31" s="621"/>
      <c r="CM31" s="621"/>
      <c r="CN31" s="621"/>
      <c r="CO31" s="621"/>
      <c r="CP31" s="621"/>
      <c r="CQ31" s="622"/>
      <c r="CR31" s="623">
        <v>67747</v>
      </c>
      <c r="CS31" s="656"/>
      <c r="CT31" s="656"/>
      <c r="CU31" s="656"/>
      <c r="CV31" s="656"/>
      <c r="CW31" s="656"/>
      <c r="CX31" s="656"/>
      <c r="CY31" s="657"/>
      <c r="CZ31" s="628">
        <v>0.3</v>
      </c>
      <c r="DA31" s="653"/>
      <c r="DB31" s="653"/>
      <c r="DC31" s="658"/>
      <c r="DD31" s="632">
        <v>66668</v>
      </c>
      <c r="DE31" s="656"/>
      <c r="DF31" s="656"/>
      <c r="DG31" s="656"/>
      <c r="DH31" s="656"/>
      <c r="DI31" s="656"/>
      <c r="DJ31" s="656"/>
      <c r="DK31" s="657"/>
      <c r="DL31" s="632">
        <v>66668</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1524712</v>
      </c>
      <c r="S32" s="624"/>
      <c r="T32" s="624"/>
      <c r="U32" s="624"/>
      <c r="V32" s="624"/>
      <c r="W32" s="624"/>
      <c r="X32" s="624"/>
      <c r="Y32" s="625"/>
      <c r="Z32" s="626">
        <v>6.7</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316</v>
      </c>
      <c r="AX32" s="620" t="s">
        <v>317</v>
      </c>
      <c r="AY32" s="621"/>
      <c r="AZ32" s="621"/>
      <c r="BA32" s="621"/>
      <c r="BB32" s="621"/>
      <c r="BC32" s="621"/>
      <c r="BD32" s="621"/>
      <c r="BE32" s="621"/>
      <c r="BF32" s="622"/>
      <c r="BG32" s="680">
        <v>99.6</v>
      </c>
      <c r="BH32" s="656"/>
      <c r="BI32" s="656"/>
      <c r="BJ32" s="656"/>
      <c r="BK32" s="656"/>
      <c r="BL32" s="656"/>
      <c r="BM32" s="629">
        <v>97.3</v>
      </c>
      <c r="BN32" s="656"/>
      <c r="BO32" s="656"/>
      <c r="BP32" s="656"/>
      <c r="BQ32" s="669"/>
      <c r="BR32" s="680">
        <v>99.6</v>
      </c>
      <c r="BS32" s="656"/>
      <c r="BT32" s="656"/>
      <c r="BU32" s="656"/>
      <c r="BV32" s="656"/>
      <c r="BW32" s="656"/>
      <c r="BX32" s="629">
        <v>96.8</v>
      </c>
      <c r="BY32" s="656"/>
      <c r="BZ32" s="656"/>
      <c r="CA32" s="656"/>
      <c r="CB32" s="669"/>
      <c r="CD32" s="665"/>
      <c r="CE32" s="666"/>
      <c r="CF32" s="620" t="s">
        <v>318</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141</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26129</v>
      </c>
      <c r="S33" s="624"/>
      <c r="T33" s="624"/>
      <c r="U33" s="624"/>
      <c r="V33" s="624"/>
      <c r="W33" s="624"/>
      <c r="X33" s="624"/>
      <c r="Y33" s="625"/>
      <c r="Z33" s="626">
        <v>0.1</v>
      </c>
      <c r="AA33" s="626"/>
      <c r="AB33" s="626"/>
      <c r="AC33" s="626"/>
      <c r="AD33" s="627" t="s">
        <v>131</v>
      </c>
      <c r="AE33" s="627"/>
      <c r="AF33" s="627"/>
      <c r="AG33" s="627"/>
      <c r="AH33" s="627"/>
      <c r="AI33" s="627"/>
      <c r="AJ33" s="627"/>
      <c r="AK33" s="627"/>
      <c r="AL33" s="628" t="s">
        <v>131</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99.3</v>
      </c>
      <c r="BH33" s="682"/>
      <c r="BI33" s="682"/>
      <c r="BJ33" s="682"/>
      <c r="BK33" s="682"/>
      <c r="BL33" s="682"/>
      <c r="BM33" s="683">
        <v>96.5</v>
      </c>
      <c r="BN33" s="682"/>
      <c r="BO33" s="682"/>
      <c r="BP33" s="682"/>
      <c r="BQ33" s="684"/>
      <c r="BR33" s="681">
        <v>99.2</v>
      </c>
      <c r="BS33" s="682"/>
      <c r="BT33" s="682"/>
      <c r="BU33" s="682"/>
      <c r="BV33" s="682"/>
      <c r="BW33" s="682"/>
      <c r="BX33" s="683">
        <v>95.1</v>
      </c>
      <c r="BY33" s="682"/>
      <c r="BZ33" s="682"/>
      <c r="CA33" s="682"/>
      <c r="CB33" s="684"/>
      <c r="CD33" s="620" t="s">
        <v>321</v>
      </c>
      <c r="CE33" s="621"/>
      <c r="CF33" s="621"/>
      <c r="CG33" s="621"/>
      <c r="CH33" s="621"/>
      <c r="CI33" s="621"/>
      <c r="CJ33" s="621"/>
      <c r="CK33" s="621"/>
      <c r="CL33" s="621"/>
      <c r="CM33" s="621"/>
      <c r="CN33" s="621"/>
      <c r="CO33" s="621"/>
      <c r="CP33" s="621"/>
      <c r="CQ33" s="622"/>
      <c r="CR33" s="623">
        <v>9072836</v>
      </c>
      <c r="CS33" s="656"/>
      <c r="CT33" s="656"/>
      <c r="CU33" s="656"/>
      <c r="CV33" s="656"/>
      <c r="CW33" s="656"/>
      <c r="CX33" s="656"/>
      <c r="CY33" s="657"/>
      <c r="CZ33" s="628">
        <v>41.7</v>
      </c>
      <c r="DA33" s="653"/>
      <c r="DB33" s="653"/>
      <c r="DC33" s="658"/>
      <c r="DD33" s="632">
        <v>7122364</v>
      </c>
      <c r="DE33" s="656"/>
      <c r="DF33" s="656"/>
      <c r="DG33" s="656"/>
      <c r="DH33" s="656"/>
      <c r="DI33" s="656"/>
      <c r="DJ33" s="656"/>
      <c r="DK33" s="657"/>
      <c r="DL33" s="632">
        <v>5470548</v>
      </c>
      <c r="DM33" s="656"/>
      <c r="DN33" s="656"/>
      <c r="DO33" s="656"/>
      <c r="DP33" s="656"/>
      <c r="DQ33" s="656"/>
      <c r="DR33" s="656"/>
      <c r="DS33" s="656"/>
      <c r="DT33" s="656"/>
      <c r="DU33" s="656"/>
      <c r="DV33" s="657"/>
      <c r="DW33" s="628">
        <v>44.7</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165857</v>
      </c>
      <c r="S34" s="624"/>
      <c r="T34" s="624"/>
      <c r="U34" s="624"/>
      <c r="V34" s="624"/>
      <c r="W34" s="624"/>
      <c r="X34" s="624"/>
      <c r="Y34" s="625"/>
      <c r="Z34" s="626">
        <v>0.7</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3399151</v>
      </c>
      <c r="CS34" s="624"/>
      <c r="CT34" s="624"/>
      <c r="CU34" s="624"/>
      <c r="CV34" s="624"/>
      <c r="CW34" s="624"/>
      <c r="CX34" s="624"/>
      <c r="CY34" s="625"/>
      <c r="CZ34" s="628">
        <v>15.6</v>
      </c>
      <c r="DA34" s="653"/>
      <c r="DB34" s="653"/>
      <c r="DC34" s="658"/>
      <c r="DD34" s="632">
        <v>2496637</v>
      </c>
      <c r="DE34" s="624"/>
      <c r="DF34" s="624"/>
      <c r="DG34" s="624"/>
      <c r="DH34" s="624"/>
      <c r="DI34" s="624"/>
      <c r="DJ34" s="624"/>
      <c r="DK34" s="625"/>
      <c r="DL34" s="632">
        <v>2054356</v>
      </c>
      <c r="DM34" s="624"/>
      <c r="DN34" s="624"/>
      <c r="DO34" s="624"/>
      <c r="DP34" s="624"/>
      <c r="DQ34" s="624"/>
      <c r="DR34" s="624"/>
      <c r="DS34" s="624"/>
      <c r="DT34" s="624"/>
      <c r="DU34" s="624"/>
      <c r="DV34" s="625"/>
      <c r="DW34" s="628">
        <v>16.8</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612457</v>
      </c>
      <c r="S35" s="624"/>
      <c r="T35" s="624"/>
      <c r="U35" s="624"/>
      <c r="V35" s="624"/>
      <c r="W35" s="624"/>
      <c r="X35" s="624"/>
      <c r="Y35" s="625"/>
      <c r="Z35" s="626">
        <v>2.7</v>
      </c>
      <c r="AA35" s="626"/>
      <c r="AB35" s="626"/>
      <c r="AC35" s="626"/>
      <c r="AD35" s="627" t="s">
        <v>131</v>
      </c>
      <c r="AE35" s="627"/>
      <c r="AF35" s="627"/>
      <c r="AG35" s="627"/>
      <c r="AH35" s="627"/>
      <c r="AI35" s="627"/>
      <c r="AJ35" s="627"/>
      <c r="AK35" s="627"/>
      <c r="AL35" s="628" t="s">
        <v>131</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245948</v>
      </c>
      <c r="CS35" s="656"/>
      <c r="CT35" s="656"/>
      <c r="CU35" s="656"/>
      <c r="CV35" s="656"/>
      <c r="CW35" s="656"/>
      <c r="CX35" s="656"/>
      <c r="CY35" s="657"/>
      <c r="CZ35" s="628">
        <v>1.1000000000000001</v>
      </c>
      <c r="DA35" s="653"/>
      <c r="DB35" s="653"/>
      <c r="DC35" s="658"/>
      <c r="DD35" s="632">
        <v>163165</v>
      </c>
      <c r="DE35" s="656"/>
      <c r="DF35" s="656"/>
      <c r="DG35" s="656"/>
      <c r="DH35" s="656"/>
      <c r="DI35" s="656"/>
      <c r="DJ35" s="656"/>
      <c r="DK35" s="657"/>
      <c r="DL35" s="632">
        <v>163165</v>
      </c>
      <c r="DM35" s="656"/>
      <c r="DN35" s="656"/>
      <c r="DO35" s="656"/>
      <c r="DP35" s="656"/>
      <c r="DQ35" s="656"/>
      <c r="DR35" s="656"/>
      <c r="DS35" s="656"/>
      <c r="DT35" s="656"/>
      <c r="DU35" s="656"/>
      <c r="DV35" s="657"/>
      <c r="DW35" s="628">
        <v>1.3</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656283</v>
      </c>
      <c r="S36" s="624"/>
      <c r="T36" s="624"/>
      <c r="U36" s="624"/>
      <c r="V36" s="624"/>
      <c r="W36" s="624"/>
      <c r="X36" s="624"/>
      <c r="Y36" s="625"/>
      <c r="Z36" s="626">
        <v>2.9</v>
      </c>
      <c r="AA36" s="626"/>
      <c r="AB36" s="626"/>
      <c r="AC36" s="626"/>
      <c r="AD36" s="627" t="s">
        <v>131</v>
      </c>
      <c r="AE36" s="627"/>
      <c r="AF36" s="627"/>
      <c r="AG36" s="627"/>
      <c r="AH36" s="627"/>
      <c r="AI36" s="627"/>
      <c r="AJ36" s="627"/>
      <c r="AK36" s="627"/>
      <c r="AL36" s="628" t="s">
        <v>141</v>
      </c>
      <c r="AM36" s="629"/>
      <c r="AN36" s="629"/>
      <c r="AO36" s="630"/>
      <c r="AP36" s="222"/>
      <c r="AQ36" s="689" t="s">
        <v>329</v>
      </c>
      <c r="AR36" s="690"/>
      <c r="AS36" s="690"/>
      <c r="AT36" s="690"/>
      <c r="AU36" s="690"/>
      <c r="AV36" s="690"/>
      <c r="AW36" s="690"/>
      <c r="AX36" s="690"/>
      <c r="AY36" s="691"/>
      <c r="AZ36" s="612">
        <v>2834020</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26372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3102402</v>
      </c>
      <c r="CS36" s="624"/>
      <c r="CT36" s="624"/>
      <c r="CU36" s="624"/>
      <c r="CV36" s="624"/>
      <c r="CW36" s="624"/>
      <c r="CX36" s="624"/>
      <c r="CY36" s="625"/>
      <c r="CZ36" s="628">
        <v>14.3</v>
      </c>
      <c r="DA36" s="653"/>
      <c r="DB36" s="653"/>
      <c r="DC36" s="658"/>
      <c r="DD36" s="632">
        <v>2835440</v>
      </c>
      <c r="DE36" s="624"/>
      <c r="DF36" s="624"/>
      <c r="DG36" s="624"/>
      <c r="DH36" s="624"/>
      <c r="DI36" s="624"/>
      <c r="DJ36" s="624"/>
      <c r="DK36" s="625"/>
      <c r="DL36" s="632">
        <v>1740316</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564507</v>
      </c>
      <c r="S37" s="624"/>
      <c r="T37" s="624"/>
      <c r="U37" s="624"/>
      <c r="V37" s="624"/>
      <c r="W37" s="624"/>
      <c r="X37" s="624"/>
      <c r="Y37" s="625"/>
      <c r="Z37" s="626">
        <v>2.5</v>
      </c>
      <c r="AA37" s="626"/>
      <c r="AB37" s="626"/>
      <c r="AC37" s="626"/>
      <c r="AD37" s="627">
        <v>62</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644874</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v>-31752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564294</v>
      </c>
      <c r="CS37" s="656"/>
      <c r="CT37" s="656"/>
      <c r="CU37" s="656"/>
      <c r="CV37" s="656"/>
      <c r="CW37" s="656"/>
      <c r="CX37" s="656"/>
      <c r="CY37" s="657"/>
      <c r="CZ37" s="628">
        <v>2.6</v>
      </c>
      <c r="DA37" s="653"/>
      <c r="DB37" s="653"/>
      <c r="DC37" s="658"/>
      <c r="DD37" s="632">
        <v>564294</v>
      </c>
      <c r="DE37" s="656"/>
      <c r="DF37" s="656"/>
      <c r="DG37" s="656"/>
      <c r="DH37" s="656"/>
      <c r="DI37" s="656"/>
      <c r="DJ37" s="656"/>
      <c r="DK37" s="657"/>
      <c r="DL37" s="632">
        <v>564294</v>
      </c>
      <c r="DM37" s="656"/>
      <c r="DN37" s="656"/>
      <c r="DO37" s="656"/>
      <c r="DP37" s="656"/>
      <c r="DQ37" s="656"/>
      <c r="DR37" s="656"/>
      <c r="DS37" s="656"/>
      <c r="DT37" s="656"/>
      <c r="DU37" s="656"/>
      <c r="DV37" s="657"/>
      <c r="DW37" s="628">
        <v>4.5999999999999996</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1319500</v>
      </c>
      <c r="S38" s="624"/>
      <c r="T38" s="624"/>
      <c r="U38" s="624"/>
      <c r="V38" s="624"/>
      <c r="W38" s="624"/>
      <c r="X38" s="624"/>
      <c r="Y38" s="625"/>
      <c r="Z38" s="626">
        <v>5.8</v>
      </c>
      <c r="AA38" s="626"/>
      <c r="AB38" s="626"/>
      <c r="AC38" s="626"/>
      <c r="AD38" s="627" t="s">
        <v>131</v>
      </c>
      <c r="AE38" s="627"/>
      <c r="AF38" s="627"/>
      <c r="AG38" s="627"/>
      <c r="AH38" s="627"/>
      <c r="AI38" s="627"/>
      <c r="AJ38" s="627"/>
      <c r="AK38" s="627"/>
      <c r="AL38" s="628" t="s">
        <v>131</v>
      </c>
      <c r="AM38" s="629"/>
      <c r="AN38" s="629"/>
      <c r="AO38" s="630"/>
      <c r="AQ38" s="686" t="s">
        <v>337</v>
      </c>
      <c r="AR38" s="687"/>
      <c r="AS38" s="687"/>
      <c r="AT38" s="687"/>
      <c r="AU38" s="687"/>
      <c r="AV38" s="687"/>
      <c r="AW38" s="687"/>
      <c r="AX38" s="687"/>
      <c r="AY38" s="688"/>
      <c r="AZ38" s="623">
        <v>282658</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4632</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1878180</v>
      </c>
      <c r="CS38" s="624"/>
      <c r="CT38" s="624"/>
      <c r="CU38" s="624"/>
      <c r="CV38" s="624"/>
      <c r="CW38" s="624"/>
      <c r="CX38" s="624"/>
      <c r="CY38" s="625"/>
      <c r="CZ38" s="628">
        <v>8.6</v>
      </c>
      <c r="DA38" s="653"/>
      <c r="DB38" s="653"/>
      <c r="DC38" s="658"/>
      <c r="DD38" s="632">
        <v>1572063</v>
      </c>
      <c r="DE38" s="624"/>
      <c r="DF38" s="624"/>
      <c r="DG38" s="624"/>
      <c r="DH38" s="624"/>
      <c r="DI38" s="624"/>
      <c r="DJ38" s="624"/>
      <c r="DK38" s="625"/>
      <c r="DL38" s="632">
        <v>1511979</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141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341</v>
      </c>
      <c r="AR39" s="687"/>
      <c r="AS39" s="687"/>
      <c r="AT39" s="687"/>
      <c r="AU39" s="687"/>
      <c r="AV39" s="687"/>
      <c r="AW39" s="687"/>
      <c r="AX39" s="687"/>
      <c r="AY39" s="688"/>
      <c r="AZ39" s="623">
        <v>28308</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6758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13593</v>
      </c>
      <c r="CS39" s="656"/>
      <c r="CT39" s="656"/>
      <c r="CU39" s="656"/>
      <c r="CV39" s="656"/>
      <c r="CW39" s="656"/>
      <c r="CX39" s="656"/>
      <c r="CY39" s="657"/>
      <c r="CZ39" s="628">
        <v>0.1</v>
      </c>
      <c r="DA39" s="653"/>
      <c r="DB39" s="653"/>
      <c r="DC39" s="658"/>
      <c r="DD39" s="632">
        <v>8017</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177000</v>
      </c>
      <c r="S40" s="624"/>
      <c r="T40" s="624"/>
      <c r="U40" s="624"/>
      <c r="V40" s="624"/>
      <c r="W40" s="624"/>
      <c r="X40" s="624"/>
      <c r="Y40" s="625"/>
      <c r="Z40" s="626">
        <v>0.8</v>
      </c>
      <c r="AA40" s="626"/>
      <c r="AB40" s="626"/>
      <c r="AC40" s="626"/>
      <c r="AD40" s="627" t="s">
        <v>141</v>
      </c>
      <c r="AE40" s="627"/>
      <c r="AF40" s="627"/>
      <c r="AG40" s="627"/>
      <c r="AH40" s="627"/>
      <c r="AI40" s="627"/>
      <c r="AJ40" s="627"/>
      <c r="AK40" s="627"/>
      <c r="AL40" s="628" t="s">
        <v>131</v>
      </c>
      <c r="AM40" s="629"/>
      <c r="AN40" s="629"/>
      <c r="AO40" s="630"/>
      <c r="AQ40" s="686" t="s">
        <v>345</v>
      </c>
      <c r="AR40" s="687"/>
      <c r="AS40" s="687"/>
      <c r="AT40" s="687"/>
      <c r="AU40" s="687"/>
      <c r="AV40" s="687"/>
      <c r="AW40" s="687"/>
      <c r="AX40" s="687"/>
      <c r="AY40" s="688"/>
      <c r="AZ40" s="623" t="s">
        <v>131</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v>93</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433562</v>
      </c>
      <c r="CS40" s="624"/>
      <c r="CT40" s="624"/>
      <c r="CU40" s="624"/>
      <c r="CV40" s="624"/>
      <c r="CW40" s="624"/>
      <c r="CX40" s="624"/>
      <c r="CY40" s="625"/>
      <c r="CZ40" s="628">
        <v>2</v>
      </c>
      <c r="DA40" s="653"/>
      <c r="DB40" s="653"/>
      <c r="DC40" s="658"/>
      <c r="DD40" s="632">
        <v>47042</v>
      </c>
      <c r="DE40" s="624"/>
      <c r="DF40" s="624"/>
      <c r="DG40" s="624"/>
      <c r="DH40" s="624"/>
      <c r="DI40" s="624"/>
      <c r="DJ40" s="624"/>
      <c r="DK40" s="625"/>
      <c r="DL40" s="632">
        <v>732</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22652618</v>
      </c>
      <c r="S41" s="696"/>
      <c r="T41" s="696"/>
      <c r="U41" s="696"/>
      <c r="V41" s="696"/>
      <c r="W41" s="696"/>
      <c r="X41" s="696"/>
      <c r="Y41" s="700"/>
      <c r="Z41" s="701">
        <v>100</v>
      </c>
      <c r="AA41" s="701"/>
      <c r="AB41" s="701"/>
      <c r="AC41" s="701"/>
      <c r="AD41" s="702">
        <v>12048032</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334581</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131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3"/>
      <c r="DB41" s="653"/>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1543599</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v>372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2503789</v>
      </c>
      <c r="CS42" s="656"/>
      <c r="CT42" s="656"/>
      <c r="CU42" s="656"/>
      <c r="CV42" s="656"/>
      <c r="CW42" s="656"/>
      <c r="CX42" s="656"/>
      <c r="CY42" s="657"/>
      <c r="CZ42" s="628">
        <v>11.5</v>
      </c>
      <c r="DA42" s="653"/>
      <c r="DB42" s="653"/>
      <c r="DC42" s="658"/>
      <c r="DD42" s="632">
        <v>377734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36239</v>
      </c>
      <c r="CS43" s="656"/>
      <c r="CT43" s="656"/>
      <c r="CU43" s="656"/>
      <c r="CV43" s="656"/>
      <c r="CW43" s="656"/>
      <c r="CX43" s="656"/>
      <c r="CY43" s="657"/>
      <c r="CZ43" s="628">
        <v>0.2</v>
      </c>
      <c r="DA43" s="653"/>
      <c r="DB43" s="653"/>
      <c r="DC43" s="658"/>
      <c r="DD43" s="632">
        <v>33409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2161451</v>
      </c>
      <c r="CS44" s="624"/>
      <c r="CT44" s="624"/>
      <c r="CU44" s="624"/>
      <c r="CV44" s="624"/>
      <c r="CW44" s="624"/>
      <c r="CX44" s="624"/>
      <c r="CY44" s="625"/>
      <c r="CZ44" s="628">
        <v>9.9</v>
      </c>
      <c r="DA44" s="629"/>
      <c r="DB44" s="629"/>
      <c r="DC44" s="635"/>
      <c r="DD44" s="632">
        <v>343031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987237</v>
      </c>
      <c r="CS45" s="656"/>
      <c r="CT45" s="656"/>
      <c r="CU45" s="656"/>
      <c r="CV45" s="656"/>
      <c r="CW45" s="656"/>
      <c r="CX45" s="656"/>
      <c r="CY45" s="657"/>
      <c r="CZ45" s="628">
        <v>4.5</v>
      </c>
      <c r="DA45" s="653"/>
      <c r="DB45" s="653"/>
      <c r="DC45" s="658"/>
      <c r="DD45" s="632">
        <v>63741</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1066943</v>
      </c>
      <c r="CS46" s="624"/>
      <c r="CT46" s="624"/>
      <c r="CU46" s="624"/>
      <c r="CV46" s="624"/>
      <c r="CW46" s="624"/>
      <c r="CX46" s="624"/>
      <c r="CY46" s="625"/>
      <c r="CZ46" s="628">
        <v>4.9000000000000004</v>
      </c>
      <c r="DA46" s="629"/>
      <c r="DB46" s="629"/>
      <c r="DC46" s="635"/>
      <c r="DD46" s="632">
        <v>270319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342338</v>
      </c>
      <c r="CS47" s="656"/>
      <c r="CT47" s="656"/>
      <c r="CU47" s="656"/>
      <c r="CV47" s="656"/>
      <c r="CW47" s="656"/>
      <c r="CX47" s="656"/>
      <c r="CY47" s="657"/>
      <c r="CZ47" s="628">
        <v>1.6</v>
      </c>
      <c r="DA47" s="653"/>
      <c r="DB47" s="653"/>
      <c r="DC47" s="658"/>
      <c r="DD47" s="632">
        <v>34703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365</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21738146</v>
      </c>
      <c r="CS49" s="682"/>
      <c r="CT49" s="682"/>
      <c r="CU49" s="682"/>
      <c r="CV49" s="682"/>
      <c r="CW49" s="682"/>
      <c r="CX49" s="682"/>
      <c r="CY49" s="711"/>
      <c r="CZ49" s="703">
        <v>100</v>
      </c>
      <c r="DA49" s="712"/>
      <c r="DB49" s="712"/>
      <c r="DC49" s="713"/>
      <c r="DD49" s="714">
        <v>14388514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sBdoxxB2cauRbOiVDBwS9QjvtVLjtWN5EBGJa4npNRrSHsIiIraZghrcQXsWIt/ibiuwmA80BFIAQ46nRxo2Q==" saltValue="8SASpMCuG8268IvAdBxLj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22743</v>
      </c>
      <c r="R7" s="753"/>
      <c r="S7" s="753"/>
      <c r="T7" s="753"/>
      <c r="U7" s="753"/>
      <c r="V7" s="753">
        <v>21828</v>
      </c>
      <c r="W7" s="753"/>
      <c r="X7" s="753"/>
      <c r="Y7" s="753"/>
      <c r="Z7" s="753"/>
      <c r="AA7" s="753">
        <v>914</v>
      </c>
      <c r="AB7" s="753"/>
      <c r="AC7" s="753"/>
      <c r="AD7" s="753"/>
      <c r="AE7" s="754"/>
      <c r="AF7" s="755">
        <v>601</v>
      </c>
      <c r="AG7" s="756"/>
      <c r="AH7" s="756"/>
      <c r="AI7" s="756"/>
      <c r="AJ7" s="757"/>
      <c r="AK7" s="758">
        <v>6</v>
      </c>
      <c r="AL7" s="759"/>
      <c r="AM7" s="759"/>
      <c r="AN7" s="759"/>
      <c r="AO7" s="759"/>
      <c r="AP7" s="759">
        <v>23014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592</v>
      </c>
      <c r="BS7" s="746" t="s">
        <v>593</v>
      </c>
      <c r="BT7" s="747"/>
      <c r="BU7" s="747"/>
      <c r="BV7" s="747"/>
      <c r="BW7" s="747"/>
      <c r="BX7" s="747"/>
      <c r="BY7" s="747"/>
      <c r="BZ7" s="747"/>
      <c r="CA7" s="747"/>
      <c r="CB7" s="747"/>
      <c r="CC7" s="747"/>
      <c r="CD7" s="747"/>
      <c r="CE7" s="747"/>
      <c r="CF7" s="747"/>
      <c r="CG7" s="762"/>
      <c r="CH7" s="743">
        <v>73</v>
      </c>
      <c r="CI7" s="744"/>
      <c r="CJ7" s="744"/>
      <c r="CK7" s="744"/>
      <c r="CL7" s="745"/>
      <c r="CM7" s="743">
        <v>716</v>
      </c>
      <c r="CN7" s="744"/>
      <c r="CO7" s="744"/>
      <c r="CP7" s="744"/>
      <c r="CQ7" s="745"/>
      <c r="CR7" s="743">
        <v>2</v>
      </c>
      <c r="CS7" s="744"/>
      <c r="CT7" s="744"/>
      <c r="CU7" s="744"/>
      <c r="CV7" s="745"/>
      <c r="CW7" s="743">
        <v>79</v>
      </c>
      <c r="CX7" s="744"/>
      <c r="CY7" s="744"/>
      <c r="CZ7" s="744"/>
      <c r="DA7" s="745"/>
      <c r="DB7" s="743" t="s">
        <v>588</v>
      </c>
      <c r="DC7" s="744"/>
      <c r="DD7" s="744"/>
      <c r="DE7" s="744"/>
      <c r="DF7" s="745"/>
      <c r="DG7" s="743">
        <v>285</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374</v>
      </c>
      <c r="R8" s="784"/>
      <c r="S8" s="784"/>
      <c r="T8" s="784"/>
      <c r="U8" s="784"/>
      <c r="V8" s="784">
        <v>374</v>
      </c>
      <c r="W8" s="784"/>
      <c r="X8" s="784"/>
      <c r="Y8" s="784"/>
      <c r="Z8" s="784"/>
      <c r="AA8" s="784" t="s">
        <v>588</v>
      </c>
      <c r="AB8" s="784"/>
      <c r="AC8" s="784"/>
      <c r="AD8" s="784"/>
      <c r="AE8" s="785"/>
      <c r="AF8" s="786" t="s">
        <v>391</v>
      </c>
      <c r="AG8" s="787"/>
      <c r="AH8" s="787"/>
      <c r="AI8" s="787"/>
      <c r="AJ8" s="788"/>
      <c r="AK8" s="769" t="s">
        <v>588</v>
      </c>
      <c r="AL8" s="770"/>
      <c r="AM8" s="770"/>
      <c r="AN8" s="770"/>
      <c r="AO8" s="770"/>
      <c r="AP8" s="770">
        <v>1251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-2</v>
      </c>
      <c r="CI8" s="777"/>
      <c r="CJ8" s="777"/>
      <c r="CK8" s="777"/>
      <c r="CL8" s="778"/>
      <c r="CM8" s="776">
        <v>69</v>
      </c>
      <c r="CN8" s="777"/>
      <c r="CO8" s="777"/>
      <c r="CP8" s="777"/>
      <c r="CQ8" s="778"/>
      <c r="CR8" s="776">
        <v>20</v>
      </c>
      <c r="CS8" s="777"/>
      <c r="CT8" s="777"/>
      <c r="CU8" s="777"/>
      <c r="CV8" s="778"/>
      <c r="CW8" s="776">
        <v>12</v>
      </c>
      <c r="CX8" s="777"/>
      <c r="CY8" s="777"/>
      <c r="CZ8" s="777"/>
      <c r="DA8" s="778"/>
      <c r="DB8" s="776" t="s">
        <v>588</v>
      </c>
      <c r="DC8" s="777"/>
      <c r="DD8" s="777"/>
      <c r="DE8" s="777"/>
      <c r="DF8" s="778"/>
      <c r="DG8" s="776" t="s">
        <v>588</v>
      </c>
      <c r="DH8" s="777"/>
      <c r="DI8" s="777"/>
      <c r="DJ8" s="777"/>
      <c r="DK8" s="778"/>
      <c r="DL8" s="776" t="s">
        <v>588</v>
      </c>
      <c r="DM8" s="777"/>
      <c r="DN8" s="777"/>
      <c r="DO8" s="777"/>
      <c r="DP8" s="778"/>
      <c r="DQ8" s="776" t="s">
        <v>588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592</v>
      </c>
      <c r="BS9" s="773" t="s">
        <v>595</v>
      </c>
      <c r="BT9" s="774"/>
      <c r="BU9" s="774"/>
      <c r="BV9" s="774"/>
      <c r="BW9" s="774"/>
      <c r="BX9" s="774"/>
      <c r="BY9" s="774"/>
      <c r="BZ9" s="774"/>
      <c r="CA9" s="774"/>
      <c r="CB9" s="774"/>
      <c r="CC9" s="774"/>
      <c r="CD9" s="774"/>
      <c r="CE9" s="774"/>
      <c r="CF9" s="774"/>
      <c r="CG9" s="775"/>
      <c r="CH9" s="776">
        <v>8</v>
      </c>
      <c r="CI9" s="777"/>
      <c r="CJ9" s="777"/>
      <c r="CK9" s="777"/>
      <c r="CL9" s="778"/>
      <c r="CM9" s="776">
        <v>-88</v>
      </c>
      <c r="CN9" s="777"/>
      <c r="CO9" s="777"/>
      <c r="CP9" s="777"/>
      <c r="CQ9" s="778"/>
      <c r="CR9" s="776">
        <v>416</v>
      </c>
      <c r="CS9" s="777"/>
      <c r="CT9" s="777"/>
      <c r="CU9" s="777"/>
      <c r="CV9" s="778"/>
      <c r="CW9" s="776">
        <v>409</v>
      </c>
      <c r="CX9" s="777"/>
      <c r="CY9" s="777"/>
      <c r="CZ9" s="777"/>
      <c r="DA9" s="778"/>
      <c r="DB9" s="776">
        <v>724</v>
      </c>
      <c r="DC9" s="777"/>
      <c r="DD9" s="777"/>
      <c r="DE9" s="777"/>
      <c r="DF9" s="778"/>
      <c r="DG9" s="776" t="s">
        <v>588</v>
      </c>
      <c r="DH9" s="777"/>
      <c r="DI9" s="777"/>
      <c r="DJ9" s="777"/>
      <c r="DK9" s="778"/>
      <c r="DL9" s="776" t="s">
        <v>588</v>
      </c>
      <c r="DM9" s="777"/>
      <c r="DN9" s="777"/>
      <c r="DO9" s="777"/>
      <c r="DP9" s="778"/>
      <c r="DQ9" s="776">
        <v>504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22653</v>
      </c>
      <c r="R23" s="793"/>
      <c r="S23" s="793"/>
      <c r="T23" s="793"/>
      <c r="U23" s="793"/>
      <c r="V23" s="793">
        <v>21738</v>
      </c>
      <c r="W23" s="793"/>
      <c r="X23" s="793"/>
      <c r="Y23" s="793"/>
      <c r="Z23" s="793"/>
      <c r="AA23" s="793">
        <v>914</v>
      </c>
      <c r="AB23" s="793"/>
      <c r="AC23" s="793"/>
      <c r="AD23" s="793"/>
      <c r="AE23" s="794"/>
      <c r="AF23" s="795">
        <v>601</v>
      </c>
      <c r="AG23" s="793"/>
      <c r="AH23" s="793"/>
      <c r="AI23" s="793"/>
      <c r="AJ23" s="796"/>
      <c r="AK23" s="797"/>
      <c r="AL23" s="798"/>
      <c r="AM23" s="798"/>
      <c r="AN23" s="798"/>
      <c r="AO23" s="798"/>
      <c r="AP23" s="793">
        <v>22858</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3664</v>
      </c>
      <c r="R28" s="823"/>
      <c r="S28" s="823"/>
      <c r="T28" s="823"/>
      <c r="U28" s="823"/>
      <c r="V28" s="823">
        <v>3638</v>
      </c>
      <c r="W28" s="823"/>
      <c r="X28" s="823"/>
      <c r="Y28" s="823"/>
      <c r="Z28" s="823"/>
      <c r="AA28" s="823">
        <v>26</v>
      </c>
      <c r="AB28" s="823"/>
      <c r="AC28" s="823"/>
      <c r="AD28" s="823"/>
      <c r="AE28" s="824"/>
      <c r="AF28" s="825">
        <v>26</v>
      </c>
      <c r="AG28" s="823"/>
      <c r="AH28" s="823"/>
      <c r="AI28" s="823"/>
      <c r="AJ28" s="826"/>
      <c r="AK28" s="827">
        <v>335</v>
      </c>
      <c r="AL28" s="828"/>
      <c r="AM28" s="828"/>
      <c r="AN28" s="828"/>
      <c r="AO28" s="828"/>
      <c r="AP28" s="828" t="s">
        <v>588</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5560</v>
      </c>
      <c r="R29" s="784"/>
      <c r="S29" s="784"/>
      <c r="T29" s="784"/>
      <c r="U29" s="784"/>
      <c r="V29" s="784">
        <v>5428</v>
      </c>
      <c r="W29" s="784"/>
      <c r="X29" s="784"/>
      <c r="Y29" s="784"/>
      <c r="Z29" s="784"/>
      <c r="AA29" s="784">
        <v>132</v>
      </c>
      <c r="AB29" s="784"/>
      <c r="AC29" s="784"/>
      <c r="AD29" s="784"/>
      <c r="AE29" s="785"/>
      <c r="AF29" s="786">
        <v>132</v>
      </c>
      <c r="AG29" s="787"/>
      <c r="AH29" s="787"/>
      <c r="AI29" s="787"/>
      <c r="AJ29" s="788"/>
      <c r="AK29" s="833">
        <v>812</v>
      </c>
      <c r="AL29" s="830"/>
      <c r="AM29" s="830"/>
      <c r="AN29" s="830"/>
      <c r="AO29" s="830"/>
      <c r="AP29" s="830" t="s">
        <v>588</v>
      </c>
      <c r="AQ29" s="830"/>
      <c r="AR29" s="830"/>
      <c r="AS29" s="830"/>
      <c r="AT29" s="830"/>
      <c r="AU29" s="830" t="s">
        <v>588</v>
      </c>
      <c r="AV29" s="830"/>
      <c r="AW29" s="830"/>
      <c r="AX29" s="830"/>
      <c r="AY29" s="830"/>
      <c r="AZ29" s="830" t="s">
        <v>588</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739</v>
      </c>
      <c r="R30" s="784"/>
      <c r="S30" s="784"/>
      <c r="T30" s="784"/>
      <c r="U30" s="784"/>
      <c r="V30" s="784">
        <v>737</v>
      </c>
      <c r="W30" s="784"/>
      <c r="X30" s="784"/>
      <c r="Y30" s="784"/>
      <c r="Z30" s="784"/>
      <c r="AA30" s="784">
        <v>2</v>
      </c>
      <c r="AB30" s="784"/>
      <c r="AC30" s="784"/>
      <c r="AD30" s="784"/>
      <c r="AE30" s="785"/>
      <c r="AF30" s="786">
        <v>2</v>
      </c>
      <c r="AG30" s="787"/>
      <c r="AH30" s="787"/>
      <c r="AI30" s="787"/>
      <c r="AJ30" s="788"/>
      <c r="AK30" s="833">
        <v>185</v>
      </c>
      <c r="AL30" s="830"/>
      <c r="AM30" s="830"/>
      <c r="AN30" s="830"/>
      <c r="AO30" s="830"/>
      <c r="AP30" s="830" t="s">
        <v>588</v>
      </c>
      <c r="AQ30" s="830"/>
      <c r="AR30" s="830"/>
      <c r="AS30" s="830"/>
      <c r="AT30" s="830"/>
      <c r="AU30" s="830" t="s">
        <v>588</v>
      </c>
      <c r="AV30" s="830"/>
      <c r="AW30" s="830"/>
      <c r="AX30" s="830"/>
      <c r="AY30" s="830"/>
      <c r="AZ30" s="830" t="s">
        <v>588</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661</v>
      </c>
      <c r="R31" s="784"/>
      <c r="S31" s="784"/>
      <c r="T31" s="784"/>
      <c r="U31" s="784"/>
      <c r="V31" s="784">
        <v>627</v>
      </c>
      <c r="W31" s="784"/>
      <c r="X31" s="784"/>
      <c r="Y31" s="784"/>
      <c r="Z31" s="784"/>
      <c r="AA31" s="784">
        <v>35</v>
      </c>
      <c r="AB31" s="784"/>
      <c r="AC31" s="784"/>
      <c r="AD31" s="784"/>
      <c r="AE31" s="785"/>
      <c r="AF31" s="786">
        <v>829</v>
      </c>
      <c r="AG31" s="787"/>
      <c r="AH31" s="787"/>
      <c r="AI31" s="787"/>
      <c r="AJ31" s="788"/>
      <c r="AK31" s="833">
        <v>26</v>
      </c>
      <c r="AL31" s="830"/>
      <c r="AM31" s="830"/>
      <c r="AN31" s="830"/>
      <c r="AO31" s="830"/>
      <c r="AP31" s="830">
        <v>2494</v>
      </c>
      <c r="AQ31" s="830"/>
      <c r="AR31" s="830"/>
      <c r="AS31" s="830"/>
      <c r="AT31" s="830"/>
      <c r="AU31" s="830">
        <v>242</v>
      </c>
      <c r="AV31" s="830"/>
      <c r="AW31" s="830"/>
      <c r="AX31" s="830"/>
      <c r="AY31" s="830"/>
      <c r="AZ31" s="830" t="s">
        <v>588</v>
      </c>
      <c r="BA31" s="830"/>
      <c r="BB31" s="830"/>
      <c r="BC31" s="830"/>
      <c r="BD31" s="830"/>
      <c r="BE31" s="831" t="s">
        <v>410</v>
      </c>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964</v>
      </c>
      <c r="R32" s="784"/>
      <c r="S32" s="784"/>
      <c r="T32" s="784"/>
      <c r="U32" s="784"/>
      <c r="V32" s="784">
        <v>698</v>
      </c>
      <c r="W32" s="784"/>
      <c r="X32" s="784"/>
      <c r="Y32" s="784"/>
      <c r="Z32" s="784"/>
      <c r="AA32" s="784">
        <v>265</v>
      </c>
      <c r="AB32" s="784"/>
      <c r="AC32" s="784"/>
      <c r="AD32" s="784"/>
      <c r="AE32" s="785"/>
      <c r="AF32" s="786">
        <v>115</v>
      </c>
      <c r="AG32" s="787"/>
      <c r="AH32" s="787"/>
      <c r="AI32" s="787"/>
      <c r="AJ32" s="788"/>
      <c r="AK32" s="833">
        <v>642</v>
      </c>
      <c r="AL32" s="830"/>
      <c r="AM32" s="830"/>
      <c r="AN32" s="830"/>
      <c r="AO32" s="830"/>
      <c r="AP32" s="830">
        <v>6042</v>
      </c>
      <c r="AQ32" s="830"/>
      <c r="AR32" s="830"/>
      <c r="AS32" s="830"/>
      <c r="AT32" s="830"/>
      <c r="AU32" s="830">
        <v>4954</v>
      </c>
      <c r="AV32" s="830"/>
      <c r="AW32" s="830"/>
      <c r="AX32" s="830"/>
      <c r="AY32" s="830"/>
      <c r="AZ32" s="830" t="s">
        <v>588</v>
      </c>
      <c r="BA32" s="830"/>
      <c r="BB32" s="830"/>
      <c r="BC32" s="830"/>
      <c r="BD32" s="830"/>
      <c r="BE32" s="831" t="s">
        <v>412</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1348</v>
      </c>
      <c r="R33" s="784"/>
      <c r="S33" s="784"/>
      <c r="T33" s="784"/>
      <c r="U33" s="784"/>
      <c r="V33" s="784">
        <v>1279</v>
      </c>
      <c r="W33" s="784"/>
      <c r="X33" s="784"/>
      <c r="Y33" s="784"/>
      <c r="Z33" s="784"/>
      <c r="AA33" s="784">
        <v>69</v>
      </c>
      <c r="AB33" s="784"/>
      <c r="AC33" s="784"/>
      <c r="AD33" s="784"/>
      <c r="AE33" s="785"/>
      <c r="AF33" s="786">
        <v>1974</v>
      </c>
      <c r="AG33" s="787"/>
      <c r="AH33" s="787"/>
      <c r="AI33" s="787"/>
      <c r="AJ33" s="788"/>
      <c r="AK33" s="833">
        <v>283</v>
      </c>
      <c r="AL33" s="830"/>
      <c r="AM33" s="830"/>
      <c r="AN33" s="830"/>
      <c r="AO33" s="830"/>
      <c r="AP33" s="830">
        <v>721</v>
      </c>
      <c r="AQ33" s="830"/>
      <c r="AR33" s="830"/>
      <c r="AS33" s="830"/>
      <c r="AT33" s="830"/>
      <c r="AU33" s="830">
        <v>35</v>
      </c>
      <c r="AV33" s="830"/>
      <c r="AW33" s="830"/>
      <c r="AX33" s="830"/>
      <c r="AY33" s="830"/>
      <c r="AZ33" s="830" t="s">
        <v>588</v>
      </c>
      <c r="BA33" s="830"/>
      <c r="BB33" s="830"/>
      <c r="BC33" s="830"/>
      <c r="BD33" s="830"/>
      <c r="BE33" s="831" t="s">
        <v>412</v>
      </c>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3"/>
      <c r="AL34" s="830"/>
      <c r="AM34" s="830"/>
      <c r="AN34" s="830"/>
      <c r="AO34" s="830"/>
      <c r="AP34" s="830"/>
      <c r="AQ34" s="830"/>
      <c r="AR34" s="830"/>
      <c r="AS34" s="830"/>
      <c r="AT34" s="830"/>
      <c r="AU34" s="830"/>
      <c r="AV34" s="830"/>
      <c r="AW34" s="830"/>
      <c r="AX34" s="830"/>
      <c r="AY34" s="830"/>
      <c r="AZ34" s="834"/>
      <c r="BA34" s="834"/>
      <c r="BB34" s="834"/>
      <c r="BC34" s="834"/>
      <c r="BD34" s="834"/>
      <c r="BE34" s="831"/>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3"/>
      <c r="AL35" s="830"/>
      <c r="AM35" s="830"/>
      <c r="AN35" s="830"/>
      <c r="AO35" s="830"/>
      <c r="AP35" s="830"/>
      <c r="AQ35" s="830"/>
      <c r="AR35" s="830"/>
      <c r="AS35" s="830"/>
      <c r="AT35" s="830"/>
      <c r="AU35" s="830"/>
      <c r="AV35" s="830"/>
      <c r="AW35" s="830"/>
      <c r="AX35" s="830"/>
      <c r="AY35" s="830"/>
      <c r="AZ35" s="834"/>
      <c r="BA35" s="834"/>
      <c r="BB35" s="834"/>
      <c r="BC35" s="834"/>
      <c r="BD35" s="834"/>
      <c r="BE35" s="831"/>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30"/>
      <c r="AM36" s="830"/>
      <c r="AN36" s="830"/>
      <c r="AO36" s="830"/>
      <c r="AP36" s="830"/>
      <c r="AQ36" s="830"/>
      <c r="AR36" s="830"/>
      <c r="AS36" s="830"/>
      <c r="AT36" s="830"/>
      <c r="AU36" s="830"/>
      <c r="AV36" s="830"/>
      <c r="AW36" s="830"/>
      <c r="AX36" s="830"/>
      <c r="AY36" s="830"/>
      <c r="AZ36" s="834"/>
      <c r="BA36" s="834"/>
      <c r="BB36" s="834"/>
      <c r="BC36" s="834"/>
      <c r="BD36" s="834"/>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30"/>
      <c r="AM37" s="830"/>
      <c r="AN37" s="830"/>
      <c r="AO37" s="830"/>
      <c r="AP37" s="830"/>
      <c r="AQ37" s="830"/>
      <c r="AR37" s="830"/>
      <c r="AS37" s="830"/>
      <c r="AT37" s="830"/>
      <c r="AU37" s="830"/>
      <c r="AV37" s="830"/>
      <c r="AW37" s="830"/>
      <c r="AX37" s="830"/>
      <c r="AY37" s="830"/>
      <c r="AZ37" s="834"/>
      <c r="BA37" s="834"/>
      <c r="BB37" s="834"/>
      <c r="BC37" s="834"/>
      <c r="BD37" s="834"/>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30"/>
      <c r="AM38" s="830"/>
      <c r="AN38" s="830"/>
      <c r="AO38" s="830"/>
      <c r="AP38" s="830"/>
      <c r="AQ38" s="830"/>
      <c r="AR38" s="830"/>
      <c r="AS38" s="830"/>
      <c r="AT38" s="830"/>
      <c r="AU38" s="830"/>
      <c r="AV38" s="830"/>
      <c r="AW38" s="830"/>
      <c r="AX38" s="830"/>
      <c r="AY38" s="830"/>
      <c r="AZ38" s="834"/>
      <c r="BA38" s="834"/>
      <c r="BB38" s="834"/>
      <c r="BC38" s="834"/>
      <c r="BD38" s="834"/>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30"/>
      <c r="AM39" s="830"/>
      <c r="AN39" s="830"/>
      <c r="AO39" s="830"/>
      <c r="AP39" s="830"/>
      <c r="AQ39" s="830"/>
      <c r="AR39" s="830"/>
      <c r="AS39" s="830"/>
      <c r="AT39" s="830"/>
      <c r="AU39" s="830"/>
      <c r="AV39" s="830"/>
      <c r="AW39" s="830"/>
      <c r="AX39" s="830"/>
      <c r="AY39" s="830"/>
      <c r="AZ39" s="834"/>
      <c r="BA39" s="834"/>
      <c r="BB39" s="834"/>
      <c r="BC39" s="834"/>
      <c r="BD39" s="834"/>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30"/>
      <c r="AM40" s="830"/>
      <c r="AN40" s="830"/>
      <c r="AO40" s="830"/>
      <c r="AP40" s="830"/>
      <c r="AQ40" s="830"/>
      <c r="AR40" s="830"/>
      <c r="AS40" s="830"/>
      <c r="AT40" s="830"/>
      <c r="AU40" s="830"/>
      <c r="AV40" s="830"/>
      <c r="AW40" s="830"/>
      <c r="AX40" s="830"/>
      <c r="AY40" s="830"/>
      <c r="AZ40" s="834"/>
      <c r="BA40" s="834"/>
      <c r="BB40" s="834"/>
      <c r="BC40" s="834"/>
      <c r="BD40" s="834"/>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30"/>
      <c r="AM41" s="830"/>
      <c r="AN41" s="830"/>
      <c r="AO41" s="830"/>
      <c r="AP41" s="830"/>
      <c r="AQ41" s="830"/>
      <c r="AR41" s="830"/>
      <c r="AS41" s="830"/>
      <c r="AT41" s="830"/>
      <c r="AU41" s="830"/>
      <c r="AV41" s="830"/>
      <c r="AW41" s="830"/>
      <c r="AX41" s="830"/>
      <c r="AY41" s="830"/>
      <c r="AZ41" s="834"/>
      <c r="BA41" s="834"/>
      <c r="BB41" s="834"/>
      <c r="BC41" s="834"/>
      <c r="BD41" s="834"/>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30"/>
      <c r="AM42" s="830"/>
      <c r="AN42" s="830"/>
      <c r="AO42" s="830"/>
      <c r="AP42" s="830"/>
      <c r="AQ42" s="830"/>
      <c r="AR42" s="830"/>
      <c r="AS42" s="830"/>
      <c r="AT42" s="830"/>
      <c r="AU42" s="830"/>
      <c r="AV42" s="830"/>
      <c r="AW42" s="830"/>
      <c r="AX42" s="830"/>
      <c r="AY42" s="830"/>
      <c r="AZ42" s="834"/>
      <c r="BA42" s="834"/>
      <c r="BB42" s="834"/>
      <c r="BC42" s="834"/>
      <c r="BD42" s="834"/>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30"/>
      <c r="AM43" s="830"/>
      <c r="AN43" s="830"/>
      <c r="AO43" s="830"/>
      <c r="AP43" s="830"/>
      <c r="AQ43" s="830"/>
      <c r="AR43" s="830"/>
      <c r="AS43" s="830"/>
      <c r="AT43" s="830"/>
      <c r="AU43" s="830"/>
      <c r="AV43" s="830"/>
      <c r="AW43" s="830"/>
      <c r="AX43" s="830"/>
      <c r="AY43" s="830"/>
      <c r="AZ43" s="834"/>
      <c r="BA43" s="834"/>
      <c r="BB43" s="834"/>
      <c r="BC43" s="834"/>
      <c r="BD43" s="834"/>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30"/>
      <c r="AM44" s="830"/>
      <c r="AN44" s="830"/>
      <c r="AO44" s="830"/>
      <c r="AP44" s="830"/>
      <c r="AQ44" s="830"/>
      <c r="AR44" s="830"/>
      <c r="AS44" s="830"/>
      <c r="AT44" s="830"/>
      <c r="AU44" s="830"/>
      <c r="AV44" s="830"/>
      <c r="AW44" s="830"/>
      <c r="AX44" s="830"/>
      <c r="AY44" s="830"/>
      <c r="AZ44" s="834"/>
      <c r="BA44" s="834"/>
      <c r="BB44" s="834"/>
      <c r="BC44" s="834"/>
      <c r="BD44" s="834"/>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30"/>
      <c r="AM45" s="830"/>
      <c r="AN45" s="830"/>
      <c r="AO45" s="830"/>
      <c r="AP45" s="830"/>
      <c r="AQ45" s="830"/>
      <c r="AR45" s="830"/>
      <c r="AS45" s="830"/>
      <c r="AT45" s="830"/>
      <c r="AU45" s="830"/>
      <c r="AV45" s="830"/>
      <c r="AW45" s="830"/>
      <c r="AX45" s="830"/>
      <c r="AY45" s="830"/>
      <c r="AZ45" s="834"/>
      <c r="BA45" s="834"/>
      <c r="BB45" s="834"/>
      <c r="BC45" s="834"/>
      <c r="BD45" s="834"/>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30"/>
      <c r="AM46" s="830"/>
      <c r="AN46" s="830"/>
      <c r="AO46" s="830"/>
      <c r="AP46" s="830"/>
      <c r="AQ46" s="830"/>
      <c r="AR46" s="830"/>
      <c r="AS46" s="830"/>
      <c r="AT46" s="830"/>
      <c r="AU46" s="830"/>
      <c r="AV46" s="830"/>
      <c r="AW46" s="830"/>
      <c r="AX46" s="830"/>
      <c r="AY46" s="830"/>
      <c r="AZ46" s="834"/>
      <c r="BA46" s="834"/>
      <c r="BB46" s="834"/>
      <c r="BC46" s="834"/>
      <c r="BD46" s="834"/>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30"/>
      <c r="AM47" s="830"/>
      <c r="AN47" s="830"/>
      <c r="AO47" s="830"/>
      <c r="AP47" s="830"/>
      <c r="AQ47" s="830"/>
      <c r="AR47" s="830"/>
      <c r="AS47" s="830"/>
      <c r="AT47" s="830"/>
      <c r="AU47" s="830"/>
      <c r="AV47" s="830"/>
      <c r="AW47" s="830"/>
      <c r="AX47" s="830"/>
      <c r="AY47" s="830"/>
      <c r="AZ47" s="834"/>
      <c r="BA47" s="834"/>
      <c r="BB47" s="834"/>
      <c r="BC47" s="834"/>
      <c r="BD47" s="834"/>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30"/>
      <c r="AM48" s="830"/>
      <c r="AN48" s="830"/>
      <c r="AO48" s="830"/>
      <c r="AP48" s="830"/>
      <c r="AQ48" s="830"/>
      <c r="AR48" s="830"/>
      <c r="AS48" s="830"/>
      <c r="AT48" s="830"/>
      <c r="AU48" s="830"/>
      <c r="AV48" s="830"/>
      <c r="AW48" s="830"/>
      <c r="AX48" s="830"/>
      <c r="AY48" s="830"/>
      <c r="AZ48" s="834"/>
      <c r="BA48" s="834"/>
      <c r="BB48" s="834"/>
      <c r="BC48" s="834"/>
      <c r="BD48" s="834"/>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30"/>
      <c r="AM49" s="830"/>
      <c r="AN49" s="830"/>
      <c r="AO49" s="830"/>
      <c r="AP49" s="830"/>
      <c r="AQ49" s="830"/>
      <c r="AR49" s="830"/>
      <c r="AS49" s="830"/>
      <c r="AT49" s="830"/>
      <c r="AU49" s="830"/>
      <c r="AV49" s="830"/>
      <c r="AW49" s="830"/>
      <c r="AX49" s="830"/>
      <c r="AY49" s="830"/>
      <c r="AZ49" s="834"/>
      <c r="BA49" s="834"/>
      <c r="BB49" s="834"/>
      <c r="BC49" s="834"/>
      <c r="BD49" s="834"/>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1"/>
      <c r="BF62" s="831"/>
      <c r="BG62" s="831"/>
      <c r="BH62" s="831"/>
      <c r="BI62" s="832"/>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3079</v>
      </c>
      <c r="AG63" s="844"/>
      <c r="AH63" s="844"/>
      <c r="AI63" s="844"/>
      <c r="AJ63" s="845"/>
      <c r="AK63" s="846"/>
      <c r="AL63" s="841"/>
      <c r="AM63" s="841"/>
      <c r="AN63" s="841"/>
      <c r="AO63" s="841"/>
      <c r="AP63" s="844">
        <v>9257</v>
      </c>
      <c r="AQ63" s="844"/>
      <c r="AR63" s="844"/>
      <c r="AS63" s="844"/>
      <c r="AT63" s="844"/>
      <c r="AU63" s="844">
        <v>5232</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402</v>
      </c>
      <c r="AL66" s="728"/>
      <c r="AM66" s="728"/>
      <c r="AN66" s="728"/>
      <c r="AO66" s="729"/>
      <c r="AP66" s="733" t="s">
        <v>422</v>
      </c>
      <c r="AQ66" s="734"/>
      <c r="AR66" s="734"/>
      <c r="AS66" s="734"/>
      <c r="AT66" s="735"/>
      <c r="AU66" s="733" t="s">
        <v>423</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1608</v>
      </c>
      <c r="R68" s="866"/>
      <c r="S68" s="866"/>
      <c r="T68" s="866"/>
      <c r="U68" s="866"/>
      <c r="V68" s="866">
        <v>1370</v>
      </c>
      <c r="W68" s="866"/>
      <c r="X68" s="866"/>
      <c r="Y68" s="866"/>
      <c r="Z68" s="866"/>
      <c r="AA68" s="866">
        <v>237</v>
      </c>
      <c r="AB68" s="866"/>
      <c r="AC68" s="866"/>
      <c r="AD68" s="866"/>
      <c r="AE68" s="866"/>
      <c r="AF68" s="866">
        <v>237</v>
      </c>
      <c r="AG68" s="866"/>
      <c r="AH68" s="866"/>
      <c r="AI68" s="866"/>
      <c r="AJ68" s="866"/>
      <c r="AK68" s="866" t="s">
        <v>588</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435773</v>
      </c>
      <c r="R69" s="830"/>
      <c r="S69" s="830"/>
      <c r="T69" s="830"/>
      <c r="U69" s="830"/>
      <c r="V69" s="830">
        <v>433285</v>
      </c>
      <c r="W69" s="830"/>
      <c r="X69" s="830"/>
      <c r="Y69" s="830"/>
      <c r="Z69" s="830"/>
      <c r="AA69" s="830">
        <v>2487</v>
      </c>
      <c r="AB69" s="830"/>
      <c r="AC69" s="830"/>
      <c r="AD69" s="830"/>
      <c r="AE69" s="830"/>
      <c r="AF69" s="830">
        <v>2487</v>
      </c>
      <c r="AG69" s="830"/>
      <c r="AH69" s="830"/>
      <c r="AI69" s="830"/>
      <c r="AJ69" s="830"/>
      <c r="AK69" s="830">
        <v>902</v>
      </c>
      <c r="AL69" s="830"/>
      <c r="AM69" s="830"/>
      <c r="AN69" s="830"/>
      <c r="AO69" s="830"/>
      <c r="AP69" s="830" t="s">
        <v>588</v>
      </c>
      <c r="AQ69" s="830"/>
      <c r="AR69" s="830"/>
      <c r="AS69" s="830"/>
      <c r="AT69" s="830"/>
      <c r="AU69" s="830" t="s">
        <v>588</v>
      </c>
      <c r="AV69" s="830"/>
      <c r="AW69" s="830"/>
      <c r="AX69" s="830"/>
      <c r="AY69" s="830"/>
      <c r="AZ69" s="831"/>
      <c r="BA69" s="831"/>
      <c r="BB69" s="831"/>
      <c r="BC69" s="831"/>
      <c r="BD69" s="832"/>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6547</v>
      </c>
      <c r="R70" s="830"/>
      <c r="S70" s="830"/>
      <c r="T70" s="830"/>
      <c r="U70" s="830"/>
      <c r="V70" s="830">
        <v>6379</v>
      </c>
      <c r="W70" s="830"/>
      <c r="X70" s="830"/>
      <c r="Y70" s="830"/>
      <c r="Z70" s="830"/>
      <c r="AA70" s="830">
        <v>168</v>
      </c>
      <c r="AB70" s="830"/>
      <c r="AC70" s="830"/>
      <c r="AD70" s="830"/>
      <c r="AE70" s="830"/>
      <c r="AF70" s="830">
        <v>127</v>
      </c>
      <c r="AG70" s="830"/>
      <c r="AH70" s="830"/>
      <c r="AI70" s="830"/>
      <c r="AJ70" s="830"/>
      <c r="AK70" s="830" t="s">
        <v>588</v>
      </c>
      <c r="AL70" s="830"/>
      <c r="AM70" s="830"/>
      <c r="AN70" s="830"/>
      <c r="AO70" s="830"/>
      <c r="AP70" s="830">
        <v>4283</v>
      </c>
      <c r="AQ70" s="830"/>
      <c r="AR70" s="830"/>
      <c r="AS70" s="830"/>
      <c r="AT70" s="830"/>
      <c r="AU70" s="830">
        <v>103</v>
      </c>
      <c r="AV70" s="830"/>
      <c r="AW70" s="830"/>
      <c r="AX70" s="830"/>
      <c r="AY70" s="830"/>
      <c r="AZ70" s="831"/>
      <c r="BA70" s="831"/>
      <c r="BB70" s="831"/>
      <c r="BC70" s="831"/>
      <c r="BD70" s="832"/>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1"/>
      <c r="BA71" s="831"/>
      <c r="BB71" s="831"/>
      <c r="BC71" s="831"/>
      <c r="BD71" s="832"/>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1"/>
      <c r="BA72" s="831"/>
      <c r="BB72" s="831"/>
      <c r="BC72" s="831"/>
      <c r="BD72" s="832"/>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1"/>
      <c r="BA73" s="831"/>
      <c r="BB73" s="831"/>
      <c r="BC73" s="831"/>
      <c r="BD73" s="832"/>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1"/>
      <c r="BA74" s="831"/>
      <c r="BB74" s="831"/>
      <c r="BC74" s="831"/>
      <c r="BD74" s="832"/>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3"/>
      <c r="V75" s="879"/>
      <c r="W75" s="878"/>
      <c r="X75" s="878"/>
      <c r="Y75" s="878"/>
      <c r="Z75" s="833"/>
      <c r="AA75" s="879"/>
      <c r="AB75" s="878"/>
      <c r="AC75" s="878"/>
      <c r="AD75" s="878"/>
      <c r="AE75" s="833"/>
      <c r="AF75" s="879"/>
      <c r="AG75" s="878"/>
      <c r="AH75" s="878"/>
      <c r="AI75" s="878"/>
      <c r="AJ75" s="833"/>
      <c r="AK75" s="879"/>
      <c r="AL75" s="878"/>
      <c r="AM75" s="878"/>
      <c r="AN75" s="878"/>
      <c r="AO75" s="833"/>
      <c r="AP75" s="879"/>
      <c r="AQ75" s="878"/>
      <c r="AR75" s="878"/>
      <c r="AS75" s="878"/>
      <c r="AT75" s="833"/>
      <c r="AU75" s="879"/>
      <c r="AV75" s="878"/>
      <c r="AW75" s="878"/>
      <c r="AX75" s="878"/>
      <c r="AY75" s="833"/>
      <c r="AZ75" s="831"/>
      <c r="BA75" s="831"/>
      <c r="BB75" s="831"/>
      <c r="BC75" s="831"/>
      <c r="BD75" s="832"/>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3"/>
      <c r="V76" s="879"/>
      <c r="W76" s="878"/>
      <c r="X76" s="878"/>
      <c r="Y76" s="878"/>
      <c r="Z76" s="833"/>
      <c r="AA76" s="879"/>
      <c r="AB76" s="878"/>
      <c r="AC76" s="878"/>
      <c r="AD76" s="878"/>
      <c r="AE76" s="833"/>
      <c r="AF76" s="879"/>
      <c r="AG76" s="878"/>
      <c r="AH76" s="878"/>
      <c r="AI76" s="878"/>
      <c r="AJ76" s="833"/>
      <c r="AK76" s="879"/>
      <c r="AL76" s="878"/>
      <c r="AM76" s="878"/>
      <c r="AN76" s="878"/>
      <c r="AO76" s="833"/>
      <c r="AP76" s="879"/>
      <c r="AQ76" s="878"/>
      <c r="AR76" s="878"/>
      <c r="AS76" s="878"/>
      <c r="AT76" s="833"/>
      <c r="AU76" s="879"/>
      <c r="AV76" s="878"/>
      <c r="AW76" s="878"/>
      <c r="AX76" s="878"/>
      <c r="AY76" s="833"/>
      <c r="AZ76" s="831"/>
      <c r="BA76" s="831"/>
      <c r="BB76" s="831"/>
      <c r="BC76" s="831"/>
      <c r="BD76" s="832"/>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3"/>
      <c r="V77" s="879"/>
      <c r="W77" s="878"/>
      <c r="X77" s="878"/>
      <c r="Y77" s="878"/>
      <c r="Z77" s="833"/>
      <c r="AA77" s="879"/>
      <c r="AB77" s="878"/>
      <c r="AC77" s="878"/>
      <c r="AD77" s="878"/>
      <c r="AE77" s="833"/>
      <c r="AF77" s="879"/>
      <c r="AG77" s="878"/>
      <c r="AH77" s="878"/>
      <c r="AI77" s="878"/>
      <c r="AJ77" s="833"/>
      <c r="AK77" s="879"/>
      <c r="AL77" s="878"/>
      <c r="AM77" s="878"/>
      <c r="AN77" s="878"/>
      <c r="AO77" s="833"/>
      <c r="AP77" s="879"/>
      <c r="AQ77" s="878"/>
      <c r="AR77" s="878"/>
      <c r="AS77" s="878"/>
      <c r="AT77" s="833"/>
      <c r="AU77" s="879"/>
      <c r="AV77" s="878"/>
      <c r="AW77" s="878"/>
      <c r="AX77" s="878"/>
      <c r="AY77" s="833"/>
      <c r="AZ77" s="831"/>
      <c r="BA77" s="831"/>
      <c r="BB77" s="831"/>
      <c r="BC77" s="831"/>
      <c r="BD77" s="832"/>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1"/>
      <c r="BA78" s="831"/>
      <c r="BB78" s="831"/>
      <c r="BC78" s="831"/>
      <c r="BD78" s="832"/>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1"/>
      <c r="BA79" s="831"/>
      <c r="BB79" s="831"/>
      <c r="BC79" s="831"/>
      <c r="BD79" s="832"/>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1"/>
      <c r="BA80" s="831"/>
      <c r="BB80" s="831"/>
      <c r="BC80" s="831"/>
      <c r="BD80" s="832"/>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1"/>
      <c r="BA81" s="831"/>
      <c r="BB81" s="831"/>
      <c r="BC81" s="831"/>
      <c r="BD81" s="832"/>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1"/>
      <c r="BA82" s="831"/>
      <c r="BB82" s="831"/>
      <c r="BC82" s="831"/>
      <c r="BD82" s="832"/>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1"/>
      <c r="BA83" s="831"/>
      <c r="BB83" s="831"/>
      <c r="BC83" s="831"/>
      <c r="BD83" s="832"/>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1"/>
      <c r="BA84" s="831"/>
      <c r="BB84" s="831"/>
      <c r="BC84" s="831"/>
      <c r="BD84" s="832"/>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1"/>
      <c r="BA85" s="831"/>
      <c r="BB85" s="831"/>
      <c r="BC85" s="831"/>
      <c r="BD85" s="832"/>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1"/>
      <c r="BA86" s="831"/>
      <c r="BB86" s="831"/>
      <c r="BC86" s="831"/>
      <c r="BD86" s="832"/>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2851</v>
      </c>
      <c r="AG88" s="844"/>
      <c r="AH88" s="844"/>
      <c r="AI88" s="844"/>
      <c r="AJ88" s="844"/>
      <c r="AK88" s="841"/>
      <c r="AL88" s="841"/>
      <c r="AM88" s="841"/>
      <c r="AN88" s="841"/>
      <c r="AO88" s="841"/>
      <c r="AP88" s="844">
        <v>4283</v>
      </c>
      <c r="AQ88" s="844"/>
      <c r="AR88" s="844"/>
      <c r="AS88" s="844"/>
      <c r="AT88" s="844"/>
      <c r="AU88" s="844">
        <v>103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438</v>
      </c>
      <c r="CS102" s="852"/>
      <c r="CT102" s="852"/>
      <c r="CU102" s="852"/>
      <c r="CV102" s="891"/>
      <c r="CW102" s="890">
        <v>500</v>
      </c>
      <c r="CX102" s="852"/>
      <c r="CY102" s="852"/>
      <c r="CZ102" s="852"/>
      <c r="DA102" s="891"/>
      <c r="DB102" s="890">
        <v>724</v>
      </c>
      <c r="DC102" s="852"/>
      <c r="DD102" s="852"/>
      <c r="DE102" s="852"/>
      <c r="DF102" s="891"/>
      <c r="DG102" s="890">
        <v>285</v>
      </c>
      <c r="DH102" s="852"/>
      <c r="DI102" s="852"/>
      <c r="DJ102" s="852"/>
      <c r="DK102" s="891"/>
      <c r="DL102" s="890" t="s">
        <v>588</v>
      </c>
      <c r="DM102" s="852"/>
      <c r="DN102" s="852"/>
      <c r="DO102" s="852"/>
      <c r="DP102" s="891"/>
      <c r="DQ102" s="890">
        <v>504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308</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308</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308</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3014649</v>
      </c>
      <c r="AB110" s="900"/>
      <c r="AC110" s="900"/>
      <c r="AD110" s="900"/>
      <c r="AE110" s="901"/>
      <c r="AF110" s="902">
        <v>2946601</v>
      </c>
      <c r="AG110" s="900"/>
      <c r="AH110" s="900"/>
      <c r="AI110" s="900"/>
      <c r="AJ110" s="901"/>
      <c r="AK110" s="902">
        <v>2860313</v>
      </c>
      <c r="AL110" s="900"/>
      <c r="AM110" s="900"/>
      <c r="AN110" s="900"/>
      <c r="AO110" s="901"/>
      <c r="AP110" s="903">
        <v>28.9</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25026486</v>
      </c>
      <c r="BR110" s="931"/>
      <c r="BS110" s="931"/>
      <c r="BT110" s="931"/>
      <c r="BU110" s="931"/>
      <c r="BV110" s="931">
        <v>25524862</v>
      </c>
      <c r="BW110" s="931"/>
      <c r="BX110" s="931"/>
      <c r="BY110" s="931"/>
      <c r="BZ110" s="931"/>
      <c r="CA110" s="931">
        <v>24264901</v>
      </c>
      <c r="CB110" s="931"/>
      <c r="CC110" s="931"/>
      <c r="CD110" s="931"/>
      <c r="CE110" s="931"/>
      <c r="CF110" s="944">
        <v>245.1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395</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445</v>
      </c>
      <c r="AG111" s="938"/>
      <c r="AH111" s="938"/>
      <c r="AI111" s="938"/>
      <c r="AJ111" s="939"/>
      <c r="AK111" s="940" t="s">
        <v>441</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131</v>
      </c>
      <c r="BW111" s="926"/>
      <c r="BX111" s="926"/>
      <c r="BY111" s="926"/>
      <c r="BZ111" s="926"/>
      <c r="CA111" s="926" t="s">
        <v>448</v>
      </c>
      <c r="CB111" s="926"/>
      <c r="CC111" s="926"/>
      <c r="CD111" s="926"/>
      <c r="CE111" s="926"/>
      <c r="CF111" s="920" t="s">
        <v>449</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451</v>
      </c>
      <c r="DM111" s="926"/>
      <c r="DN111" s="926"/>
      <c r="DO111" s="926"/>
      <c r="DP111" s="926"/>
      <c r="DQ111" s="926" t="s">
        <v>448</v>
      </c>
      <c r="DR111" s="926"/>
      <c r="DS111" s="926"/>
      <c r="DT111" s="926"/>
      <c r="DU111" s="926"/>
      <c r="DV111" s="927" t="s">
        <v>446</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446</v>
      </c>
      <c r="AG112" s="959"/>
      <c r="AH112" s="959"/>
      <c r="AI112" s="959"/>
      <c r="AJ112" s="960"/>
      <c r="AK112" s="961" t="s">
        <v>441</v>
      </c>
      <c r="AL112" s="959"/>
      <c r="AM112" s="959"/>
      <c r="AN112" s="959"/>
      <c r="AO112" s="960"/>
      <c r="AP112" s="962" t="s">
        <v>446</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6300910</v>
      </c>
      <c r="BR112" s="926"/>
      <c r="BS112" s="926"/>
      <c r="BT112" s="926"/>
      <c r="BU112" s="926"/>
      <c r="BV112" s="926">
        <v>5765744</v>
      </c>
      <c r="BW112" s="926"/>
      <c r="BX112" s="926"/>
      <c r="BY112" s="926"/>
      <c r="BZ112" s="926"/>
      <c r="CA112" s="926">
        <v>5231786</v>
      </c>
      <c r="CB112" s="926"/>
      <c r="CC112" s="926"/>
      <c r="CD112" s="926"/>
      <c r="CE112" s="926"/>
      <c r="CF112" s="920">
        <v>52.9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456</v>
      </c>
      <c r="DM112" s="926"/>
      <c r="DN112" s="926"/>
      <c r="DO112" s="926"/>
      <c r="DP112" s="926"/>
      <c r="DQ112" s="926" t="s">
        <v>456</v>
      </c>
      <c r="DR112" s="926"/>
      <c r="DS112" s="926"/>
      <c r="DT112" s="926"/>
      <c r="DU112" s="926"/>
      <c r="DV112" s="927" t="s">
        <v>449</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650777</v>
      </c>
      <c r="AB113" s="938"/>
      <c r="AC113" s="938"/>
      <c r="AD113" s="938"/>
      <c r="AE113" s="939"/>
      <c r="AF113" s="940">
        <v>629636</v>
      </c>
      <c r="AG113" s="938"/>
      <c r="AH113" s="938"/>
      <c r="AI113" s="938"/>
      <c r="AJ113" s="939"/>
      <c r="AK113" s="940">
        <v>553820</v>
      </c>
      <c r="AL113" s="938"/>
      <c r="AM113" s="938"/>
      <c r="AN113" s="938"/>
      <c r="AO113" s="939"/>
      <c r="AP113" s="941">
        <v>5.6</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108619</v>
      </c>
      <c r="BR113" s="926"/>
      <c r="BS113" s="926"/>
      <c r="BT113" s="926"/>
      <c r="BU113" s="926"/>
      <c r="BV113" s="926">
        <v>126144</v>
      </c>
      <c r="BW113" s="926"/>
      <c r="BX113" s="926"/>
      <c r="BY113" s="926"/>
      <c r="BZ113" s="926"/>
      <c r="CA113" s="926">
        <v>103085</v>
      </c>
      <c r="CB113" s="926"/>
      <c r="CC113" s="926"/>
      <c r="CD113" s="926"/>
      <c r="CE113" s="926"/>
      <c r="CF113" s="920">
        <v>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446</v>
      </c>
      <c r="DH113" s="959"/>
      <c r="DI113" s="959"/>
      <c r="DJ113" s="959"/>
      <c r="DK113" s="960"/>
      <c r="DL113" s="961" t="s">
        <v>446</v>
      </c>
      <c r="DM113" s="959"/>
      <c r="DN113" s="959"/>
      <c r="DO113" s="959"/>
      <c r="DP113" s="960"/>
      <c r="DQ113" s="961" t="s">
        <v>449</v>
      </c>
      <c r="DR113" s="959"/>
      <c r="DS113" s="959"/>
      <c r="DT113" s="959"/>
      <c r="DU113" s="960"/>
      <c r="DV113" s="962" t="s">
        <v>446</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38142</v>
      </c>
      <c r="AB114" s="959"/>
      <c r="AC114" s="959"/>
      <c r="AD114" s="959"/>
      <c r="AE114" s="960"/>
      <c r="AF114" s="961">
        <v>33774</v>
      </c>
      <c r="AG114" s="959"/>
      <c r="AH114" s="959"/>
      <c r="AI114" s="959"/>
      <c r="AJ114" s="960"/>
      <c r="AK114" s="961">
        <v>40623</v>
      </c>
      <c r="AL114" s="959"/>
      <c r="AM114" s="959"/>
      <c r="AN114" s="959"/>
      <c r="AO114" s="960"/>
      <c r="AP114" s="962">
        <v>0.4</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3659369</v>
      </c>
      <c r="BR114" s="926"/>
      <c r="BS114" s="926"/>
      <c r="BT114" s="926"/>
      <c r="BU114" s="926"/>
      <c r="BV114" s="926">
        <v>3618099</v>
      </c>
      <c r="BW114" s="926"/>
      <c r="BX114" s="926"/>
      <c r="BY114" s="926"/>
      <c r="BZ114" s="926"/>
      <c r="CA114" s="926">
        <v>3565894</v>
      </c>
      <c r="CB114" s="926"/>
      <c r="CC114" s="926"/>
      <c r="CD114" s="926"/>
      <c r="CE114" s="926"/>
      <c r="CF114" s="920">
        <v>36</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445</v>
      </c>
      <c r="DM114" s="959"/>
      <c r="DN114" s="959"/>
      <c r="DO114" s="959"/>
      <c r="DP114" s="960"/>
      <c r="DQ114" s="961" t="s">
        <v>131</v>
      </c>
      <c r="DR114" s="959"/>
      <c r="DS114" s="959"/>
      <c r="DT114" s="959"/>
      <c r="DU114" s="960"/>
      <c r="DV114" s="962" t="s">
        <v>441</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6679</v>
      </c>
      <c r="AB115" s="938"/>
      <c r="AC115" s="938"/>
      <c r="AD115" s="938"/>
      <c r="AE115" s="939"/>
      <c r="AF115" s="940">
        <v>7499</v>
      </c>
      <c r="AG115" s="938"/>
      <c r="AH115" s="938"/>
      <c r="AI115" s="938"/>
      <c r="AJ115" s="939"/>
      <c r="AK115" s="940">
        <v>6324</v>
      </c>
      <c r="AL115" s="938"/>
      <c r="AM115" s="938"/>
      <c r="AN115" s="938"/>
      <c r="AO115" s="939"/>
      <c r="AP115" s="941">
        <v>0.1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v>597359</v>
      </c>
      <c r="BR115" s="926"/>
      <c r="BS115" s="926"/>
      <c r="BT115" s="926"/>
      <c r="BU115" s="926"/>
      <c r="BV115" s="926">
        <v>495264</v>
      </c>
      <c r="BW115" s="926"/>
      <c r="BX115" s="926"/>
      <c r="BY115" s="926"/>
      <c r="BZ115" s="926"/>
      <c r="CA115" s="926">
        <v>503650</v>
      </c>
      <c r="CB115" s="926"/>
      <c r="CC115" s="926"/>
      <c r="CD115" s="926"/>
      <c r="CE115" s="926"/>
      <c r="CF115" s="920">
        <v>5.0999999999999996</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448</v>
      </c>
      <c r="DM115" s="959"/>
      <c r="DN115" s="959"/>
      <c r="DO115" s="959"/>
      <c r="DP115" s="960"/>
      <c r="DQ115" s="961" t="s">
        <v>441</v>
      </c>
      <c r="DR115" s="959"/>
      <c r="DS115" s="959"/>
      <c r="DT115" s="959"/>
      <c r="DU115" s="960"/>
      <c r="DV115" s="962" t="s">
        <v>131</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446</v>
      </c>
      <c r="AG116" s="959"/>
      <c r="AH116" s="959"/>
      <c r="AI116" s="959"/>
      <c r="AJ116" s="960"/>
      <c r="AK116" s="961" t="s">
        <v>449</v>
      </c>
      <c r="AL116" s="959"/>
      <c r="AM116" s="959"/>
      <c r="AN116" s="959"/>
      <c r="AO116" s="960"/>
      <c r="AP116" s="962" t="s">
        <v>441</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445</v>
      </c>
      <c r="BW116" s="926"/>
      <c r="BX116" s="926"/>
      <c r="BY116" s="926"/>
      <c r="BZ116" s="926"/>
      <c r="CA116" s="926" t="s">
        <v>441</v>
      </c>
      <c r="CB116" s="926"/>
      <c r="CC116" s="926"/>
      <c r="CD116" s="926"/>
      <c r="CE116" s="926"/>
      <c r="CF116" s="920" t="s">
        <v>449</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445</v>
      </c>
      <c r="DH116" s="959"/>
      <c r="DI116" s="959"/>
      <c r="DJ116" s="959"/>
      <c r="DK116" s="960"/>
      <c r="DL116" s="961" t="s">
        <v>446</v>
      </c>
      <c r="DM116" s="959"/>
      <c r="DN116" s="959"/>
      <c r="DO116" s="959"/>
      <c r="DP116" s="960"/>
      <c r="DQ116" s="961" t="s">
        <v>449</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3710247</v>
      </c>
      <c r="AB117" s="979"/>
      <c r="AC117" s="979"/>
      <c r="AD117" s="979"/>
      <c r="AE117" s="980"/>
      <c r="AF117" s="981">
        <v>3617510</v>
      </c>
      <c r="AG117" s="979"/>
      <c r="AH117" s="979"/>
      <c r="AI117" s="979"/>
      <c r="AJ117" s="980"/>
      <c r="AK117" s="981">
        <v>3461080</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448</v>
      </c>
      <c r="BR117" s="926"/>
      <c r="BS117" s="926"/>
      <c r="BT117" s="926"/>
      <c r="BU117" s="926"/>
      <c r="BV117" s="926" t="s">
        <v>446</v>
      </c>
      <c r="BW117" s="926"/>
      <c r="BX117" s="926"/>
      <c r="BY117" s="926"/>
      <c r="BZ117" s="926"/>
      <c r="CA117" s="926" t="s">
        <v>131</v>
      </c>
      <c r="CB117" s="926"/>
      <c r="CC117" s="926"/>
      <c r="CD117" s="926"/>
      <c r="CE117" s="926"/>
      <c r="CF117" s="920" t="s">
        <v>441</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456</v>
      </c>
      <c r="DH117" s="959"/>
      <c r="DI117" s="959"/>
      <c r="DJ117" s="959"/>
      <c r="DK117" s="960"/>
      <c r="DL117" s="961" t="s">
        <v>131</v>
      </c>
      <c r="DM117" s="959"/>
      <c r="DN117" s="959"/>
      <c r="DO117" s="959"/>
      <c r="DP117" s="960"/>
      <c r="DQ117" s="961" t="s">
        <v>442</v>
      </c>
      <c r="DR117" s="959"/>
      <c r="DS117" s="959"/>
      <c r="DT117" s="959"/>
      <c r="DU117" s="960"/>
      <c r="DV117" s="962" t="s">
        <v>131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308</v>
      </c>
      <c r="AL118" s="893"/>
      <c r="AM118" s="893"/>
      <c r="AN118" s="893"/>
      <c r="AO118" s="894"/>
      <c r="AP118" s="970" t="s">
        <v>435</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448</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446</v>
      </c>
      <c r="DH118" s="959"/>
      <c r="DI118" s="959"/>
      <c r="DJ118" s="959"/>
      <c r="DK118" s="960"/>
      <c r="DL118" s="961" t="s">
        <v>456</v>
      </c>
      <c r="DM118" s="959"/>
      <c r="DN118" s="959"/>
      <c r="DO118" s="959"/>
      <c r="DP118" s="960"/>
      <c r="DQ118" s="961" t="s">
        <v>446</v>
      </c>
      <c r="DR118" s="959"/>
      <c r="DS118" s="959"/>
      <c r="DT118" s="959"/>
      <c r="DU118" s="960"/>
      <c r="DV118" s="962" t="s">
        <v>441</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456</v>
      </c>
      <c r="AB119" s="900"/>
      <c r="AC119" s="900"/>
      <c r="AD119" s="900"/>
      <c r="AE119" s="901"/>
      <c r="AF119" s="902" t="s">
        <v>131</v>
      </c>
      <c r="AG119" s="900"/>
      <c r="AH119" s="900"/>
      <c r="AI119" s="900"/>
      <c r="AJ119" s="901"/>
      <c r="AK119" s="902" t="s">
        <v>441</v>
      </c>
      <c r="AL119" s="900"/>
      <c r="AM119" s="900"/>
      <c r="AN119" s="900"/>
      <c r="AO119" s="901"/>
      <c r="AP119" s="903" t="s">
        <v>441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474</v>
      </c>
      <c r="BP119" s="1005"/>
      <c r="BQ119" s="999">
        <v>35692743</v>
      </c>
      <c r="BR119" s="1000"/>
      <c r="BS119" s="1000"/>
      <c r="BT119" s="1000"/>
      <c r="BU119" s="1000"/>
      <c r="BV119" s="1000">
        <v>35530113</v>
      </c>
      <c r="BW119" s="1000"/>
      <c r="BX119" s="1000"/>
      <c r="BY119" s="1000"/>
      <c r="BZ119" s="1000"/>
      <c r="CA119" s="1000">
        <v>33669316</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446</v>
      </c>
      <c r="DH119" s="986"/>
      <c r="DI119" s="986"/>
      <c r="DJ119" s="986"/>
      <c r="DK119" s="987"/>
      <c r="DL119" s="985" t="s">
        <v>131</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15">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131</v>
      </c>
      <c r="AG120" s="959"/>
      <c r="AH120" s="959"/>
      <c r="AI120" s="959"/>
      <c r="AJ120" s="960"/>
      <c r="AK120" s="961" t="s">
        <v>441</v>
      </c>
      <c r="AL120" s="959"/>
      <c r="AM120" s="959"/>
      <c r="AN120" s="959"/>
      <c r="AO120" s="960"/>
      <c r="AP120" s="962" t="s">
        <v>131</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3790317</v>
      </c>
      <c r="BR120" s="931"/>
      <c r="BS120" s="931"/>
      <c r="BT120" s="931"/>
      <c r="BU120" s="931"/>
      <c r="BV120" s="931">
        <v>4111792</v>
      </c>
      <c r="BW120" s="931"/>
      <c r="BX120" s="931"/>
      <c r="BY120" s="931"/>
      <c r="BZ120" s="931"/>
      <c r="CA120" s="931">
        <v>3964378</v>
      </c>
      <c r="CB120" s="931"/>
      <c r="CC120" s="931"/>
      <c r="CD120" s="931"/>
      <c r="CE120" s="931"/>
      <c r="CF120" s="944">
        <v>40</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5932679</v>
      </c>
      <c r="DH120" s="931"/>
      <c r="DI120" s="931"/>
      <c r="DJ120" s="931"/>
      <c r="DK120" s="931"/>
      <c r="DL120" s="931">
        <v>5456942</v>
      </c>
      <c r="DM120" s="931"/>
      <c r="DN120" s="931"/>
      <c r="DO120" s="931"/>
      <c r="DP120" s="931"/>
      <c r="DQ120" s="931">
        <v>4954498</v>
      </c>
      <c r="DR120" s="931"/>
      <c r="DS120" s="931"/>
      <c r="DT120" s="931"/>
      <c r="DU120" s="931"/>
      <c r="DV120" s="932">
        <v>50.1</v>
      </c>
      <c r="DW120" s="932"/>
      <c r="DX120" s="932"/>
      <c r="DY120" s="932"/>
      <c r="DZ120" s="933"/>
    </row>
    <row r="121" spans="1:130" s="230" customFormat="1" ht="26.25" customHeight="1" x14ac:dyDescent="0.15">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448</v>
      </c>
      <c r="AG121" s="959"/>
      <c r="AH121" s="959"/>
      <c r="AI121" s="959"/>
      <c r="AJ121" s="960"/>
      <c r="AK121" s="961" t="s">
        <v>446</v>
      </c>
      <c r="AL121" s="959"/>
      <c r="AM121" s="959"/>
      <c r="AN121" s="959"/>
      <c r="AO121" s="960"/>
      <c r="AP121" s="962" t="s">
        <v>131</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3356775</v>
      </c>
      <c r="BR121" s="926"/>
      <c r="BS121" s="926"/>
      <c r="BT121" s="926"/>
      <c r="BU121" s="926"/>
      <c r="BV121" s="926">
        <v>2947906</v>
      </c>
      <c r="BW121" s="926"/>
      <c r="BX121" s="926"/>
      <c r="BY121" s="926"/>
      <c r="BZ121" s="926"/>
      <c r="CA121" s="926">
        <v>3119544</v>
      </c>
      <c r="CB121" s="926"/>
      <c r="CC121" s="926"/>
      <c r="CD121" s="926"/>
      <c r="CE121" s="926"/>
      <c r="CF121" s="920">
        <v>31.5</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284089</v>
      </c>
      <c r="DH121" s="926"/>
      <c r="DI121" s="926"/>
      <c r="DJ121" s="926"/>
      <c r="DK121" s="926"/>
      <c r="DL121" s="926">
        <v>254568</v>
      </c>
      <c r="DM121" s="926"/>
      <c r="DN121" s="926"/>
      <c r="DO121" s="926"/>
      <c r="DP121" s="926"/>
      <c r="DQ121" s="926">
        <v>241876</v>
      </c>
      <c r="DR121" s="926"/>
      <c r="DS121" s="926"/>
      <c r="DT121" s="926"/>
      <c r="DU121" s="926"/>
      <c r="DV121" s="927">
        <v>2.4</v>
      </c>
      <c r="DW121" s="927"/>
      <c r="DX121" s="927"/>
      <c r="DY121" s="927"/>
      <c r="DZ121" s="928"/>
    </row>
    <row r="122" spans="1:130" s="230" customFormat="1" ht="26.25" customHeight="1" x14ac:dyDescent="0.15">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441</v>
      </c>
      <c r="AG122" s="959"/>
      <c r="AH122" s="959"/>
      <c r="AI122" s="959"/>
      <c r="AJ122" s="960"/>
      <c r="AK122" s="961" t="s">
        <v>448</v>
      </c>
      <c r="AL122" s="959"/>
      <c r="AM122" s="959"/>
      <c r="AN122" s="959"/>
      <c r="AO122" s="960"/>
      <c r="AP122" s="962" t="s">
        <v>131</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21356149</v>
      </c>
      <c r="BR122" s="1000"/>
      <c r="BS122" s="1000"/>
      <c r="BT122" s="1000"/>
      <c r="BU122" s="1000"/>
      <c r="BV122" s="1000">
        <v>21631615</v>
      </c>
      <c r="BW122" s="1000"/>
      <c r="BX122" s="1000"/>
      <c r="BY122" s="1000"/>
      <c r="BZ122" s="1000"/>
      <c r="CA122" s="1000">
        <v>21457346</v>
      </c>
      <c r="CB122" s="1000"/>
      <c r="CC122" s="1000"/>
      <c r="CD122" s="1000"/>
      <c r="CE122" s="1000"/>
      <c r="CF122" s="1017">
        <v>216.8</v>
      </c>
      <c r="CG122" s="1018"/>
      <c r="CH122" s="1018"/>
      <c r="CI122" s="1018"/>
      <c r="CJ122" s="1018"/>
      <c r="CK122" s="1009"/>
      <c r="CL122" s="1010"/>
      <c r="CM122" s="1010"/>
      <c r="CN122" s="1010"/>
      <c r="CO122" s="1011"/>
      <c r="CP122" s="1019" t="s">
        <v>413</v>
      </c>
      <c r="CQ122" s="1020"/>
      <c r="CR122" s="1020"/>
      <c r="CS122" s="1020"/>
      <c r="CT122" s="1020"/>
      <c r="CU122" s="1020"/>
      <c r="CV122" s="1020"/>
      <c r="CW122" s="1020"/>
      <c r="CX122" s="1020"/>
      <c r="CY122" s="1020"/>
      <c r="CZ122" s="1020"/>
      <c r="DA122" s="1020"/>
      <c r="DB122" s="1020"/>
      <c r="DC122" s="1020"/>
      <c r="DD122" s="1020"/>
      <c r="DE122" s="1020"/>
      <c r="DF122" s="1021"/>
      <c r="DG122" s="925">
        <v>84142</v>
      </c>
      <c r="DH122" s="926"/>
      <c r="DI122" s="926"/>
      <c r="DJ122" s="926"/>
      <c r="DK122" s="926"/>
      <c r="DL122" s="926">
        <v>54234</v>
      </c>
      <c r="DM122" s="926"/>
      <c r="DN122" s="926"/>
      <c r="DO122" s="926"/>
      <c r="DP122" s="926"/>
      <c r="DQ122" s="926">
        <v>35412</v>
      </c>
      <c r="DR122" s="926"/>
      <c r="DS122" s="926"/>
      <c r="DT122" s="926"/>
      <c r="DU122" s="926"/>
      <c r="DV122" s="927">
        <v>0.4</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446</v>
      </c>
      <c r="AG123" s="959"/>
      <c r="AH123" s="959"/>
      <c r="AI123" s="959"/>
      <c r="AJ123" s="960"/>
      <c r="AK123" s="961" t="s">
        <v>131</v>
      </c>
      <c r="AL123" s="959"/>
      <c r="AM123" s="959"/>
      <c r="AN123" s="959"/>
      <c r="AO123" s="960"/>
      <c r="AP123" s="962" t="s">
        <v>456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483</v>
      </c>
      <c r="BP123" s="1005"/>
      <c r="BQ123" s="1063">
        <v>28503241</v>
      </c>
      <c r="BR123" s="1064"/>
      <c r="BS123" s="1064"/>
      <c r="BT123" s="1064"/>
      <c r="BU123" s="1064"/>
      <c r="BV123" s="1064">
        <v>28691313</v>
      </c>
      <c r="BW123" s="1064"/>
      <c r="BX123" s="1064"/>
      <c r="BY123" s="1064"/>
      <c r="BZ123" s="1064"/>
      <c r="CA123" s="1064">
        <v>28541268</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456</v>
      </c>
      <c r="AB124" s="959"/>
      <c r="AC124" s="959"/>
      <c r="AD124" s="959"/>
      <c r="AE124" s="960"/>
      <c r="AF124" s="961" t="s">
        <v>446</v>
      </c>
      <c r="AG124" s="959"/>
      <c r="AH124" s="959"/>
      <c r="AI124" s="959"/>
      <c r="AJ124" s="960"/>
      <c r="AK124" s="961" t="s">
        <v>456</v>
      </c>
      <c r="AL124" s="959"/>
      <c r="AM124" s="959"/>
      <c r="AN124" s="959"/>
      <c r="AO124" s="960"/>
      <c r="AP124" s="962" t="s">
        <v>441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73.099999999999994</v>
      </c>
      <c r="BR124" s="1027"/>
      <c r="BS124" s="1027"/>
      <c r="BT124" s="1027"/>
      <c r="BU124" s="1027"/>
      <c r="BV124" s="1027">
        <v>66</v>
      </c>
      <c r="BW124" s="1027"/>
      <c r="BX124" s="1027"/>
      <c r="BY124" s="1027"/>
      <c r="BZ124" s="1027"/>
      <c r="CA124" s="1027">
        <v>51.8</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446</v>
      </c>
      <c r="DM124" s="986"/>
      <c r="DN124" s="986"/>
      <c r="DO124" s="986"/>
      <c r="DP124" s="987"/>
      <c r="DQ124" s="985" t="s">
        <v>131</v>
      </c>
      <c r="DR124" s="986"/>
      <c r="DS124" s="986"/>
      <c r="DT124" s="986"/>
      <c r="DU124" s="987"/>
      <c r="DV124" s="988" t="s">
        <v>441</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441</v>
      </c>
      <c r="AG125" s="959"/>
      <c r="AH125" s="959"/>
      <c r="AI125" s="959"/>
      <c r="AJ125" s="960"/>
      <c r="AK125" s="961" t="s">
        <v>131</v>
      </c>
      <c r="AL125" s="959"/>
      <c r="AM125" s="959"/>
      <c r="AN125" s="959"/>
      <c r="AO125" s="960"/>
      <c r="AP125" s="962" t="s">
        <v>446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441</v>
      </c>
      <c r="DR125" s="931"/>
      <c r="DS125" s="931"/>
      <c r="DT125" s="931"/>
      <c r="DU125" s="931"/>
      <c r="DV125" s="932" t="s">
        <v>131</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441</v>
      </c>
      <c r="AB126" s="959"/>
      <c r="AC126" s="959"/>
      <c r="AD126" s="959"/>
      <c r="AE126" s="960"/>
      <c r="AF126" s="961" t="s">
        <v>441</v>
      </c>
      <c r="AG126" s="959"/>
      <c r="AH126" s="959"/>
      <c r="AI126" s="959"/>
      <c r="AJ126" s="960"/>
      <c r="AK126" s="961" t="s">
        <v>446</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446</v>
      </c>
      <c r="DM126" s="926"/>
      <c r="DN126" s="926"/>
      <c r="DO126" s="926"/>
      <c r="DP126" s="926"/>
      <c r="DQ126" s="926" t="s">
        <v>489</v>
      </c>
      <c r="DR126" s="926"/>
      <c r="DS126" s="926"/>
      <c r="DT126" s="926"/>
      <c r="DU126" s="926"/>
      <c r="DV126" s="927" t="s">
        <v>441</v>
      </c>
      <c r="DW126" s="927"/>
      <c r="DX126" s="927"/>
      <c r="DY126" s="927"/>
      <c r="DZ126" s="928"/>
    </row>
    <row r="127" spans="1:130" s="230" customFormat="1" ht="26.25" customHeight="1" x14ac:dyDescent="0.15">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6679</v>
      </c>
      <c r="AB127" s="959"/>
      <c r="AC127" s="959"/>
      <c r="AD127" s="959"/>
      <c r="AE127" s="960"/>
      <c r="AF127" s="961">
        <v>7499</v>
      </c>
      <c r="AG127" s="959"/>
      <c r="AH127" s="959"/>
      <c r="AI127" s="959"/>
      <c r="AJ127" s="960"/>
      <c r="AK127" s="961">
        <v>6324</v>
      </c>
      <c r="AL127" s="959"/>
      <c r="AM127" s="959"/>
      <c r="AN127" s="959"/>
      <c r="AO127" s="960"/>
      <c r="AP127" s="962">
        <v>0.1</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v>597359</v>
      </c>
      <c r="DH127" s="926"/>
      <c r="DI127" s="926"/>
      <c r="DJ127" s="926"/>
      <c r="DK127" s="926"/>
      <c r="DL127" s="926">
        <v>495264</v>
      </c>
      <c r="DM127" s="926"/>
      <c r="DN127" s="926"/>
      <c r="DO127" s="926"/>
      <c r="DP127" s="926"/>
      <c r="DQ127" s="926">
        <v>503650</v>
      </c>
      <c r="DR127" s="926"/>
      <c r="DS127" s="926"/>
      <c r="DT127" s="926"/>
      <c r="DU127" s="926"/>
      <c r="DV127" s="927">
        <v>5.0999999999999996</v>
      </c>
      <c r="DW127" s="927"/>
      <c r="DX127" s="927"/>
      <c r="DY127" s="927"/>
      <c r="DZ127" s="928"/>
    </row>
    <row r="128" spans="1:130" s="230" customFormat="1" ht="26.25" customHeight="1" thickBot="1" x14ac:dyDescent="0.2">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643106</v>
      </c>
      <c r="AB128" s="1046"/>
      <c r="AC128" s="1046"/>
      <c r="AD128" s="1046"/>
      <c r="AE128" s="1047"/>
      <c r="AF128" s="1048">
        <v>580482</v>
      </c>
      <c r="AG128" s="1046"/>
      <c r="AH128" s="1046"/>
      <c r="AI128" s="1046"/>
      <c r="AJ128" s="1047"/>
      <c r="AK128" s="1048">
        <v>580994</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489</v>
      </c>
      <c r="BG128" s="1053"/>
      <c r="BH128" s="1053"/>
      <c r="BI128" s="1053"/>
      <c r="BJ128" s="1053"/>
      <c r="BK128" s="1053"/>
      <c r="BL128" s="1054"/>
      <c r="BM128" s="1052">
        <v>13.06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451</v>
      </c>
      <c r="DH128" s="1038"/>
      <c r="DI128" s="1038"/>
      <c r="DJ128" s="1038"/>
      <c r="DK128" s="1038"/>
      <c r="DL128" s="1038" t="s">
        <v>448</v>
      </c>
      <c r="DM128" s="1038"/>
      <c r="DN128" s="1038"/>
      <c r="DO128" s="1038"/>
      <c r="DP128" s="1038"/>
      <c r="DQ128" s="1038" t="s">
        <v>448</v>
      </c>
      <c r="DR128" s="1038"/>
      <c r="DS128" s="1038"/>
      <c r="DT128" s="1038"/>
      <c r="DU128" s="1038"/>
      <c r="DV128" s="1039" t="s">
        <v>489</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11889896</v>
      </c>
      <c r="AB129" s="959"/>
      <c r="AC129" s="959"/>
      <c r="AD129" s="959"/>
      <c r="AE129" s="960"/>
      <c r="AF129" s="961">
        <v>12431134</v>
      </c>
      <c r="AG129" s="959"/>
      <c r="AH129" s="959"/>
      <c r="AI129" s="959"/>
      <c r="AJ129" s="960"/>
      <c r="AK129" s="961">
        <v>11954451</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131</v>
      </c>
      <c r="BG129" s="1067"/>
      <c r="BH129" s="1067"/>
      <c r="BI129" s="1067"/>
      <c r="BJ129" s="1067"/>
      <c r="BK129" s="1067"/>
      <c r="BL129" s="1068"/>
      <c r="BM129" s="1066">
        <v>18.059999999999999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2055671</v>
      </c>
      <c r="AB130" s="959"/>
      <c r="AC130" s="959"/>
      <c r="AD130" s="959"/>
      <c r="AE130" s="960"/>
      <c r="AF130" s="961">
        <v>2080386</v>
      </c>
      <c r="AG130" s="959"/>
      <c r="AH130" s="959"/>
      <c r="AI130" s="959"/>
      <c r="AJ130" s="960"/>
      <c r="AK130" s="961">
        <v>2055811</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9.1999999999999993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9834225</v>
      </c>
      <c r="AB131" s="986"/>
      <c r="AC131" s="986"/>
      <c r="AD131" s="986"/>
      <c r="AE131" s="987"/>
      <c r="AF131" s="985">
        <v>10350748</v>
      </c>
      <c r="AG131" s="986"/>
      <c r="AH131" s="986"/>
      <c r="AI131" s="986"/>
      <c r="AJ131" s="987"/>
      <c r="AK131" s="985">
        <v>9898640</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51.8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10.28520295</v>
      </c>
      <c r="AB132" s="1097"/>
      <c r="AC132" s="1097"/>
      <c r="AD132" s="1097"/>
      <c r="AE132" s="1098"/>
      <c r="AF132" s="1099">
        <v>9.242249932</v>
      </c>
      <c r="AG132" s="1097"/>
      <c r="AH132" s="1097"/>
      <c r="AI132" s="1097"/>
      <c r="AJ132" s="1098"/>
      <c r="AK132" s="1099">
        <v>8.3271540329999993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9.6</v>
      </c>
      <c r="AB133" s="1080"/>
      <c r="AC133" s="1080"/>
      <c r="AD133" s="1080"/>
      <c r="AE133" s="1081"/>
      <c r="AF133" s="1079">
        <v>9.6999999999999993</v>
      </c>
      <c r="AG133" s="1080"/>
      <c r="AH133" s="1080"/>
      <c r="AI133" s="1080"/>
      <c r="AJ133" s="1081"/>
      <c r="AK133" s="1079">
        <v>9.1999999999999993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EWglB31+E2b2GAtKOKRfby4KppGJyf3uV0mRPREkfeADGN/CMd+Wku2HEQ4XEJWiN19qIi7orAgyshPNU4i/A==" saltValue="iCD832DnbBd4zXlLmmP4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nLpz7jP4tlu/WNQLByxXkz828tGtKTPKi1JFlFxN3iHSrsY4cs7J4Kd0s6h0bh/bNC5J45++rBKvf8KUh/2Ng==" saltValue="g4nHiPgHcVRw93v7sqZF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T2qGAePiE4tana//zxogMt6v0ur6i6sUuv8nEMggJzsxrvFbnYnr1+MrOOtb5mcfBUyEbCLH1C0+D4sogLMVw==" saltValue="1Ye45K9hGTPTy0tcn76qM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3393686</v>
      </c>
      <c r="AP9" s="281">
        <v>92817</v>
      </c>
      <c r="AQ9" s="282">
        <v>88339</v>
      </c>
      <c r="AR9" s="283">
        <v>5.0999999999999996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413641</v>
      </c>
      <c r="AP10" s="284">
        <v>11313</v>
      </c>
      <c r="AQ10" s="285">
        <v>7842</v>
      </c>
      <c r="AR10" s="286">
        <v>44.3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12376</v>
      </c>
      <c r="AP11" s="284">
        <v>338</v>
      </c>
      <c r="AQ11" s="285">
        <v>2321</v>
      </c>
      <c r="AR11" s="286">
        <v>-85.4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10</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102958</v>
      </c>
      <c r="AP13" s="284">
        <v>2816</v>
      </c>
      <c r="AQ13" s="285">
        <v>2936</v>
      </c>
      <c r="AR13" s="286">
        <v>-4.0999999999999996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36239</v>
      </c>
      <c r="AP14" s="284">
        <v>991</v>
      </c>
      <c r="AQ14" s="285">
        <v>1649</v>
      </c>
      <c r="AR14" s="286">
        <v>-39.9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-257052</v>
      </c>
      <c r="AP15" s="284">
        <v>-7030</v>
      </c>
      <c r="AQ15" s="285">
        <v>-5997</v>
      </c>
      <c r="AR15" s="286">
        <v>17.2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3701848</v>
      </c>
      <c r="AP16" s="284">
        <v>101246</v>
      </c>
      <c r="AQ16" s="285">
        <v>97102</v>
      </c>
      <c r="AR16" s="286">
        <v>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8.86</v>
      </c>
      <c r="AP21" s="298">
        <v>8.91</v>
      </c>
      <c r="AQ21" s="299">
        <v>-0.05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98.8</v>
      </c>
      <c r="AP22" s="303">
        <v>97.5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2860313</v>
      </c>
      <c r="AP32" s="312">
        <v>78230</v>
      </c>
      <c r="AQ32" s="313">
        <v>55264</v>
      </c>
      <c r="AR32" s="314">
        <v>41.6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19</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553820</v>
      </c>
      <c r="AP35" s="312">
        <v>15147</v>
      </c>
      <c r="AQ35" s="313">
        <v>18522</v>
      </c>
      <c r="AR35" s="314">
        <v>-18.2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40623</v>
      </c>
      <c r="AP36" s="312">
        <v>1111</v>
      </c>
      <c r="AQ36" s="313">
        <v>2744</v>
      </c>
      <c r="AR36" s="314">
        <v>-59.5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6324</v>
      </c>
      <c r="AP37" s="312">
        <v>173</v>
      </c>
      <c r="AQ37" s="313">
        <v>519</v>
      </c>
      <c r="AR37" s="314">
        <v>-66.7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-580994</v>
      </c>
      <c r="AP39" s="312">
        <v>-15890</v>
      </c>
      <c r="AQ39" s="313">
        <v>-3996</v>
      </c>
      <c r="AR39" s="314">
        <v>297.60000000000002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-2055811</v>
      </c>
      <c r="AP40" s="312">
        <v>-56227</v>
      </c>
      <c r="AQ40" s="313">
        <v>-50182</v>
      </c>
      <c r="AR40" s="314">
        <v>12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824275</v>
      </c>
      <c r="AP41" s="312">
        <v>22544</v>
      </c>
      <c r="AQ41" s="313">
        <v>22892</v>
      </c>
      <c r="AR41" s="314">
        <v>-1.5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1831650</v>
      </c>
      <c r="AN51" s="334">
        <v>46260</v>
      </c>
      <c r="AO51" s="335">
        <v>-25.5</v>
      </c>
      <c r="AP51" s="336">
        <v>69729</v>
      </c>
      <c r="AQ51" s="337">
        <v>1.8</v>
      </c>
      <c r="AR51" s="338">
        <v>-27.3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1129819</v>
      </c>
      <c r="AN52" s="342">
        <v>28534</v>
      </c>
      <c r="AO52" s="343">
        <v>3.2</v>
      </c>
      <c r="AP52" s="344">
        <v>38908</v>
      </c>
      <c r="AQ52" s="345">
        <v>14</v>
      </c>
      <c r="AR52" s="346">
        <v>-10.8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2576663</v>
      </c>
      <c r="AN53" s="334">
        <v>66072</v>
      </c>
      <c r="AO53" s="335">
        <v>42.8</v>
      </c>
      <c r="AP53" s="336">
        <v>74581</v>
      </c>
      <c r="AQ53" s="337">
        <v>7</v>
      </c>
      <c r="AR53" s="338">
        <v>35.799999999999997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1312471</v>
      </c>
      <c r="AN54" s="342">
        <v>33655</v>
      </c>
      <c r="AO54" s="343">
        <v>17.899999999999999</v>
      </c>
      <c r="AP54" s="344">
        <v>41563</v>
      </c>
      <c r="AQ54" s="345">
        <v>6.8</v>
      </c>
      <c r="AR54" s="346">
        <v>11.1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3409506</v>
      </c>
      <c r="AN55" s="334">
        <v>89245</v>
      </c>
      <c r="AO55" s="335">
        <v>35.1</v>
      </c>
      <c r="AP55" s="336">
        <v>76347</v>
      </c>
      <c r="AQ55" s="337">
        <v>2.4</v>
      </c>
      <c r="AR55" s="338">
        <v>32.700000000000003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1425855</v>
      </c>
      <c r="AN56" s="342">
        <v>37322</v>
      </c>
      <c r="AO56" s="343">
        <v>10.9</v>
      </c>
      <c r="AP56" s="344">
        <v>41762</v>
      </c>
      <c r="AQ56" s="345">
        <v>0.5</v>
      </c>
      <c r="AR56" s="346">
        <v>10.4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4151155</v>
      </c>
      <c r="AN57" s="334">
        <v>111512</v>
      </c>
      <c r="AO57" s="335">
        <v>25</v>
      </c>
      <c r="AP57" s="336">
        <v>69604</v>
      </c>
      <c r="AQ57" s="337">
        <v>-8.8000000000000007</v>
      </c>
      <c r="AR57" s="338">
        <v>33.799999999999997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2063864</v>
      </c>
      <c r="AN58" s="342">
        <v>55441</v>
      </c>
      <c r="AO58" s="343">
        <v>48.5</v>
      </c>
      <c r="AP58" s="344">
        <v>36247</v>
      </c>
      <c r="AQ58" s="345">
        <v>-13.2</v>
      </c>
      <c r="AR58" s="346">
        <v>61.7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2161451</v>
      </c>
      <c r="AN59" s="334">
        <v>59116</v>
      </c>
      <c r="AO59" s="335">
        <v>-47</v>
      </c>
      <c r="AP59" s="336">
        <v>68410</v>
      </c>
      <c r="AQ59" s="337">
        <v>-1.7</v>
      </c>
      <c r="AR59" s="338">
        <v>-45.3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1066943</v>
      </c>
      <c r="AN60" s="342">
        <v>29181</v>
      </c>
      <c r="AO60" s="343">
        <v>-47.4</v>
      </c>
      <c r="AP60" s="344">
        <v>35086</v>
      </c>
      <c r="AQ60" s="345">
        <v>-3.2</v>
      </c>
      <c r="AR60" s="346">
        <v>-44.2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2826085</v>
      </c>
      <c r="AN61" s="349">
        <v>74441</v>
      </c>
      <c r="AO61" s="350">
        <v>6.1</v>
      </c>
      <c r="AP61" s="351">
        <v>71734</v>
      </c>
      <c r="AQ61" s="352">
        <v>0.1</v>
      </c>
      <c r="AR61" s="338">
        <v>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1399790</v>
      </c>
      <c r="AN62" s="342">
        <v>36827</v>
      </c>
      <c r="AO62" s="343">
        <v>6.6</v>
      </c>
      <c r="AP62" s="344">
        <v>38713</v>
      </c>
      <c r="AQ62" s="345">
        <v>1</v>
      </c>
      <c r="AR62" s="346">
        <v>5.6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f+F7WiTKkmD4ECytPY0Zk89AhBCiNied+T3nVSBADa3UAUvaO7R/0r4BASHh6WB/i14Ks/E5nQk3AnC3d7+3Q==" saltValue="4AFBX7IutugTGT9bGIau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awYNOrZ67s0uxyxZxIZ43UancImzAxCqbLIe3zLfbO6pWAtAS/h0ULJK57MSxmQEsPmHg1oZH/WuY7BZta1O2g==" saltValue="v46lixCZaMUW5+EIC/4N4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TiSl3yADpcayanPXKnSTRRDHSvASJM630QzWISSaQ98j0j3SJFuPl96H2lOcFsvDnGSszSRmjTRbycz0Ohp5Ow==" saltValue="YQ1/H5+uCmqgkiYV55uD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27.1</v>
      </c>
      <c r="G47" s="12">
        <v>23.48</v>
      </c>
      <c r="H47" s="12">
        <v>22.2</v>
      </c>
      <c r="I47" s="12">
        <v>21.89</v>
      </c>
      <c r="J47" s="13">
        <v>21.09</v>
      </c>
    </row>
    <row r="48" spans="2:10" ht="57.75" customHeight="1" x14ac:dyDescent="0.15">
      <c r="B48" s="14"/>
      <c r="C48" s="1141" t="s">
        <v>4</v>
      </c>
      <c r="D48" s="1141"/>
      <c r="E48" s="1142"/>
      <c r="F48" s="15">
        <v>6.03</v>
      </c>
      <c r="G48" s="16">
        <v>6.97</v>
      </c>
      <c r="H48" s="16">
        <v>3.45</v>
      </c>
      <c r="I48" s="16">
        <v>6.32</v>
      </c>
      <c r="J48" s="17">
        <v>5.03</v>
      </c>
    </row>
    <row r="49" spans="2:10" ht="57.75" customHeight="1" thickBot="1" x14ac:dyDescent="0.2">
      <c r="B49" s="18"/>
      <c r="C49" s="1143" t="s">
        <v>5</v>
      </c>
      <c r="D49" s="1143"/>
      <c r="E49" s="1144"/>
      <c r="F49" s="19" t="s">
        <v>568</v>
      </c>
      <c r="G49" s="20" t="s">
        <v>569</v>
      </c>
      <c r="H49" s="20" t="s">
        <v>570</v>
      </c>
      <c r="I49" s="20">
        <v>1.99</v>
      </c>
      <c r="J49" s="21" t="s">
        <v>571</v>
      </c>
    </row>
    <row r="50" spans="2:10" x14ac:dyDescent="0.15"/>
  </sheetData>
  <sheetProtection algorithmName="SHA-512" hashValue="38Xx1GF08vKaWVHP2phBuYmYAKfodlATlYfIl9AkE95iuCbl5PBWWGWTssw8V7jt8lSDXWcZ6TdY6WUwMbiG8Q==" saltValue="skgOAgvQqD4M7W3KrAcL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2024-03-18T01:51:11Z</cp:lastPrinted>
  <dcterms:created xsi:type="dcterms:W3CDTF">2024-02-05T02:51:55Z</dcterms:created>
  <dcterms:modified xsi:type="dcterms:W3CDTF">2024-03-18T02:00:52Z</dcterms:modified>
  <cp:category/>
</cp:coreProperties>
</file>