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6540"/>
  </bookViews>
  <sheets>
    <sheet name="入力票（一般）" sheetId="2" r:id="rId1"/>
    <sheet name="【記載例】入力票（一般）" sheetId="3" r:id="rId2"/>
    <sheet name="出力票" sheetId="1" r:id="rId3"/>
  </sheets>
  <definedNames>
    <definedName name="_xlnm._FilterDatabase" localSheetId="1" hidden="1">'【記載例】入力票（一般）'!$A$3:$AU$16</definedName>
    <definedName name="_xlnm.Print_Area" localSheetId="2">出力票!$A$1:$G$75</definedName>
    <definedName name="_xlnm._FilterDatabase" localSheetId="0" hidden="1">'入力票（一般）'!$A$3:$AU$16</definedName>
    <definedName name="_xlnm.Print_Area" localSheetId="0">'入力票（一般）'!$A$1:$AV$16</definedName>
    <definedName name="_xlnm.Print_Area" localSheetId="1">'【記載例】入力票（一般）'!$A$1:$AV$16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広島県</author>
    <author>三保 花織</author>
  </authors>
  <commentList>
    <comment ref="O3" authorId="0">
      <text>
        <r>
          <rPr>
            <b/>
            <sz val="9"/>
            <color indexed="81"/>
            <rFont val="ＭＳ Ｐゴシック"/>
          </rPr>
          <t xml:space="preserve">広島市→区
その他→市町名
</t>
        </r>
      </text>
    </comment>
    <comment ref="AP5" authorId="0">
      <text>
        <r>
          <rPr>
            <sz val="9"/>
            <color indexed="81"/>
            <rFont val="ＭＳ Ｐゴシック"/>
          </rPr>
          <t xml:space="preserve">決定したら色付ける
</t>
        </r>
      </text>
    </comment>
    <comment ref="AE5" authorId="0">
      <text>
        <r>
          <rPr>
            <b/>
            <sz val="9"/>
            <color indexed="81"/>
            <rFont val="ＭＳ Ｐゴシック"/>
          </rPr>
          <t>決定したら色付ける</t>
        </r>
      </text>
    </comment>
    <comment ref="Y6" authorId="1">
      <text>
        <r>
          <rPr>
            <b/>
            <sz val="11"/>
            <color rgb="FFFF0000"/>
            <rFont val="ＭＳ Ｐゴシック"/>
          </rPr>
          <t>赤枠の箇所は1行目のみ入力してください</t>
        </r>
        <r>
          <rPr>
            <sz val="11"/>
            <color theme="1"/>
            <rFont val="ＭＳ Ｐゴシック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広島県</author>
    <author>三保 花織</author>
  </authors>
  <commentList>
    <comment ref="O3" authorId="0">
      <text>
        <r>
          <rPr>
            <b/>
            <sz val="9"/>
            <color indexed="81"/>
            <rFont val="ＭＳ Ｐゴシック"/>
          </rPr>
          <t xml:space="preserve">広島市→区
その他→市町名
</t>
        </r>
      </text>
    </comment>
    <comment ref="AP5" authorId="0">
      <text>
        <r>
          <rPr>
            <sz val="9"/>
            <color indexed="81"/>
            <rFont val="ＭＳ Ｐゴシック"/>
          </rPr>
          <t xml:space="preserve">決定したら色付ける
</t>
        </r>
      </text>
    </comment>
    <comment ref="AE5" authorId="0">
      <text>
        <r>
          <rPr>
            <b/>
            <sz val="9"/>
            <color indexed="81"/>
            <rFont val="ＭＳ Ｐゴシック"/>
          </rPr>
          <t>決定したら色付ける</t>
        </r>
      </text>
    </comment>
    <comment ref="Y6" authorId="1">
      <text>
        <r>
          <rPr>
            <b/>
            <sz val="11"/>
            <color rgb="FFFF0000"/>
            <rFont val="ＭＳ Ｐゴシック"/>
          </rPr>
          <t>赤枠の箇所は1行目のみ入力してください</t>
        </r>
        <r>
          <rPr>
            <sz val="11"/>
            <color theme="1"/>
            <rFont val="ＭＳ Ｐゴシック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<sst xmlns="http://schemas.openxmlformats.org/spreadsheetml/2006/main" xmlns:r="http://schemas.openxmlformats.org/officeDocument/2006/relationships" count="129" uniqueCount="129">
  <si>
    <t>郵便為替送付確認</t>
  </si>
  <si>
    <t>受付番号</t>
    <rPh sb="0" eb="2">
      <t>ウケツケ</t>
    </rPh>
    <rPh sb="2" eb="4">
      <t>バンゴウ</t>
    </rPh>
    <phoneticPr fontId="2"/>
  </si>
  <si>
    <t>作品の題名</t>
    <rPh sb="0" eb="2">
      <t>サクヒン</t>
    </rPh>
    <rPh sb="3" eb="5">
      <t>ダイメイ</t>
    </rPh>
    <phoneticPr fontId="2"/>
  </si>
  <si>
    <t>名前
(本名）</t>
    <rPh sb="0" eb="2">
      <t>ナマエ</t>
    </rPh>
    <rPh sb="4" eb="6">
      <t>ホンミョウ</t>
    </rPh>
    <phoneticPr fontId="2"/>
  </si>
  <si>
    <t>日中の連絡先</t>
    <rPh sb="0" eb="2">
      <t>ニッチュウ</t>
    </rPh>
    <rPh sb="3" eb="6">
      <t>レンラクサキ</t>
    </rPh>
    <phoneticPr fontId="2"/>
  </si>
  <si>
    <t>出品</t>
    <rPh sb="0" eb="2">
      <t>シュッピン</t>
    </rPh>
    <phoneticPr fontId="2"/>
  </si>
  <si>
    <t>住所
(都道府県から記入）</t>
    <rPh sb="0" eb="2">
      <t>ジュウショ</t>
    </rPh>
    <rPh sb="4" eb="8">
      <t>トドウフケン</t>
    </rPh>
    <rPh sb="10" eb="12">
      <t>キニュウ</t>
    </rPh>
    <phoneticPr fontId="2"/>
  </si>
  <si>
    <t>名前ふりがな</t>
    <rPh sb="0" eb="2">
      <t>ナマエ</t>
    </rPh>
    <phoneticPr fontId="2"/>
  </si>
  <si>
    <t>第1希望日時</t>
    <rPh sb="0" eb="1">
      <t>ダイ</t>
    </rPh>
    <rPh sb="2" eb="5">
      <t>キボウビ</t>
    </rPh>
    <rPh sb="5" eb="6">
      <t>ジ</t>
    </rPh>
    <phoneticPr fontId="2"/>
  </si>
  <si>
    <t>郵便番号</t>
    <rPh sb="0" eb="4">
      <t>ユウビンバンゴウ</t>
    </rPh>
    <phoneticPr fontId="2"/>
  </si>
  <si>
    <t>題名ふりがな</t>
    <rPh sb="0" eb="2">
      <t>ダイメイ</t>
    </rPh>
    <phoneticPr fontId="2"/>
  </si>
  <si>
    <t>メールアドレス</t>
  </si>
  <si>
    <r>
      <t xml:space="preserve">年齢
</t>
    </r>
    <r>
      <rPr>
        <b/>
        <sz val="7"/>
        <color auto="1"/>
        <rFont val="ＭＳ Ｐゴシック"/>
      </rPr>
      <t>（任意）</t>
    </r>
    <rPh sb="0" eb="2">
      <t>ネンレイ</t>
    </rPh>
    <rPh sb="4" eb="6">
      <t>ニンイ</t>
    </rPh>
    <phoneticPr fontId="2"/>
  </si>
  <si>
    <t>※業者・市町の場合、搬入希望日時</t>
    <rPh sb="1" eb="3">
      <t>ギョウシャ</t>
    </rPh>
    <rPh sb="4" eb="5">
      <t>シ</t>
    </rPh>
    <rPh sb="5" eb="6">
      <t>マチ</t>
    </rPh>
    <rPh sb="7" eb="9">
      <t>バアイ</t>
    </rPh>
    <rPh sb="10" eb="15">
      <t>ハンニュウキボウビ</t>
    </rPh>
    <rPh sb="15" eb="16">
      <t>ジ</t>
    </rPh>
    <phoneticPr fontId="2"/>
  </si>
  <si>
    <t>搬入代行業者
搬入市町
住所</t>
    <rPh sb="12" eb="14">
      <t>ジュウショ</t>
    </rPh>
    <phoneticPr fontId="2"/>
  </si>
  <si>
    <t>住所①
（広島県から番地まで）</t>
    <rPh sb="0" eb="2">
      <t>ジュウショ</t>
    </rPh>
    <phoneticPr fontId="2"/>
  </si>
  <si>
    <t>第13回新県美展受付簿（一般）</t>
    <rPh sb="0" eb="1">
      <t>ダイ</t>
    </rPh>
    <rPh sb="3" eb="4">
      <t>カイ</t>
    </rPh>
    <rPh sb="4" eb="5">
      <t>シン</t>
    </rPh>
    <rPh sb="5" eb="6">
      <t>ケン</t>
    </rPh>
    <rPh sb="6" eb="7">
      <t>ビ</t>
    </rPh>
    <rPh sb="7" eb="8">
      <t>テン</t>
    </rPh>
    <rPh sb="8" eb="11">
      <t>ウケツケボ</t>
    </rPh>
    <rPh sb="12" eb="14">
      <t>イッパン</t>
    </rPh>
    <phoneticPr fontId="2"/>
  </si>
  <si>
    <t>奨励賞</t>
    <rPh sb="0" eb="3">
      <t>ショウレイショウ</t>
    </rPh>
    <phoneticPr fontId="2"/>
  </si>
  <si>
    <t>にれのいえ</t>
  </si>
  <si>
    <t>審査結果</t>
    <rPh sb="0" eb="4">
      <t>シンサケッカ</t>
    </rPh>
    <phoneticPr fontId="2"/>
  </si>
  <si>
    <t>―</t>
  </si>
  <si>
    <t>映像系ダウンロードのURL</t>
  </si>
  <si>
    <t>〇</t>
  </si>
  <si>
    <t>郵便為替送付依頼</t>
  </si>
  <si>
    <t>規格確認</t>
  </si>
  <si>
    <t>緊急連絡先</t>
    <rPh sb="0" eb="2">
      <t>キンキュウ</t>
    </rPh>
    <rPh sb="2" eb="5">
      <t>レンラクサキ</t>
    </rPh>
    <phoneticPr fontId="2"/>
  </si>
  <si>
    <t>工芸系</t>
    <rPh sb="0" eb="2">
      <t>コウゲイ</t>
    </rPh>
    <rPh sb="2" eb="3">
      <t>ケイ</t>
    </rPh>
    <phoneticPr fontId="2"/>
  </si>
  <si>
    <t>福山市</t>
    <rPh sb="0" eb="3">
      <t>フクヤマシ</t>
    </rPh>
    <phoneticPr fontId="2"/>
  </si>
  <si>
    <t>受付
番号</t>
    <rPh sb="0" eb="2">
      <t>ウケツケ</t>
    </rPh>
    <rPh sb="3" eb="5">
      <t>バンゴウ</t>
    </rPh>
    <phoneticPr fontId="2"/>
  </si>
  <si>
    <t>絵画系</t>
    <rPh sb="0" eb="2">
      <t>カイガ</t>
    </rPh>
    <rPh sb="2" eb="3">
      <t>ケイ</t>
    </rPh>
    <phoneticPr fontId="2"/>
  </si>
  <si>
    <t>種目①</t>
    <rPh sb="0" eb="2">
      <t>シュモク</t>
    </rPh>
    <phoneticPr fontId="2"/>
  </si>
  <si>
    <t>ふりがな</t>
  </si>
  <si>
    <t>住所（市町名等）</t>
    <rPh sb="0" eb="2">
      <t>ジュウショ</t>
    </rPh>
    <rPh sb="3" eb="5">
      <t>シマチ</t>
    </rPh>
    <rPh sb="5" eb="6">
      <t>メイ</t>
    </rPh>
    <rPh sb="6" eb="7">
      <t>トウ</t>
    </rPh>
    <phoneticPr fontId="2"/>
  </si>
  <si>
    <t>住所②</t>
    <rPh sb="0" eb="2">
      <t>ジュウショ</t>
    </rPh>
    <phoneticPr fontId="2"/>
  </si>
  <si>
    <t>※県外在住の方のみ</t>
    <rPh sb="1" eb="3">
      <t>ケンガイ</t>
    </rPh>
    <rPh sb="3" eb="5">
      <t>ザイジュウ</t>
    </rPh>
    <rPh sb="6" eb="7">
      <t>カタ</t>
    </rPh>
    <phoneticPr fontId="2"/>
  </si>
  <si>
    <t>搬入代行業者
搬入市町</t>
    <rPh sb="0" eb="2">
      <t>ハンニュウ</t>
    </rPh>
    <rPh sb="2" eb="4">
      <t>ダイコウ</t>
    </rPh>
    <rPh sb="4" eb="6">
      <t>ギョウシャ</t>
    </rPh>
    <rPh sb="7" eb="9">
      <t>ハンニュウ</t>
    </rPh>
    <rPh sb="9" eb="10">
      <t>シ</t>
    </rPh>
    <rPh sb="10" eb="11">
      <t>マチ</t>
    </rPh>
    <phoneticPr fontId="2"/>
  </si>
  <si>
    <t>備考</t>
    <rPh sb="0" eb="2">
      <t>ビコウ</t>
    </rPh>
    <phoneticPr fontId="2"/>
  </si>
  <si>
    <t>9:00～10:00</t>
  </si>
  <si>
    <t>西区</t>
    <rPh sb="0" eb="2">
      <t>ニシク</t>
    </rPh>
    <phoneticPr fontId="2"/>
  </si>
  <si>
    <t>書系</t>
    <rPh sb="0" eb="1">
      <t>ショ</t>
    </rPh>
    <rPh sb="1" eb="2">
      <t>ケイ</t>
    </rPh>
    <phoneticPr fontId="2"/>
  </si>
  <si>
    <t>共同制作者名</t>
  </si>
  <si>
    <r>
      <t xml:space="preserve">種目②
</t>
    </r>
    <r>
      <rPr>
        <b/>
        <sz val="8"/>
        <color theme="1"/>
        <rFont val="ＭＳ Ｐゴシック"/>
      </rPr>
      <t>（絵・書のみ）</t>
    </r>
    <rPh sb="0" eb="2">
      <t>シュモク</t>
    </rPh>
    <rPh sb="5" eb="6">
      <t>エ</t>
    </rPh>
    <rPh sb="7" eb="8">
      <t>ショ</t>
    </rPh>
    <phoneticPr fontId="2"/>
  </si>
  <si>
    <t>第3希望日時</t>
    <rPh sb="0" eb="1">
      <t>ダイ</t>
    </rPh>
    <rPh sb="2" eb="5">
      <t>キボウビ</t>
    </rPh>
    <rPh sb="5" eb="6">
      <t>ジ</t>
    </rPh>
    <phoneticPr fontId="2"/>
  </si>
  <si>
    <t>公表名</t>
    <rPh sb="0" eb="3">
      <t>コウヒョウメイ</t>
    </rPh>
    <phoneticPr fontId="2"/>
  </si>
  <si>
    <t>修正依頼</t>
  </si>
  <si>
    <t>名前（本名）</t>
    <rPh sb="0" eb="2">
      <t>ナマエ</t>
    </rPh>
    <rPh sb="3" eb="5">
      <t>ホンミョウ</t>
    </rPh>
    <phoneticPr fontId="2"/>
  </si>
  <si>
    <t>住所</t>
    <rPh sb="0" eb="2">
      <t>ジュウショ</t>
    </rPh>
    <phoneticPr fontId="2"/>
  </si>
  <si>
    <t>搬入代行業者
搬入市町
メールアドレス</t>
  </si>
  <si>
    <r>
      <t xml:space="preserve">技法・素材等
</t>
    </r>
    <r>
      <rPr>
        <b/>
        <sz val="7"/>
        <color auto="1"/>
        <rFont val="ＭＳ Ｐゴシック"/>
      </rPr>
      <t>（任意）</t>
    </r>
    <rPh sb="0" eb="2">
      <t>ギホウ</t>
    </rPh>
    <rPh sb="3" eb="5">
      <t>ソザイ</t>
    </rPh>
    <rPh sb="5" eb="6">
      <t>トウ</t>
    </rPh>
    <phoneticPr fontId="2"/>
  </si>
  <si>
    <t>搬出
決定日</t>
    <rPh sb="0" eb="1">
      <t>ハン</t>
    </rPh>
    <rPh sb="1" eb="2">
      <t>デ</t>
    </rPh>
    <rPh sb="3" eb="6">
      <t>ケッテイビ</t>
    </rPh>
    <phoneticPr fontId="2"/>
  </si>
  <si>
    <t>搬入
決定日</t>
    <rPh sb="0" eb="2">
      <t>ハンニュウ</t>
    </rPh>
    <rPh sb="3" eb="6">
      <t>ケッテイビ</t>
    </rPh>
    <phoneticPr fontId="2"/>
  </si>
  <si>
    <t>※更新日時（　／　　　：　　）</t>
  </si>
  <si>
    <t>写真系</t>
    <rPh sb="0" eb="2">
      <t>シャシン</t>
    </rPh>
    <rPh sb="2" eb="3">
      <t>ケイ</t>
    </rPh>
    <phoneticPr fontId="2"/>
  </si>
  <si>
    <t>※切り離して保管ください。</t>
    <rPh sb="1" eb="2">
      <t>キ</t>
    </rPh>
    <rPh sb="3" eb="4">
      <t>ハナ</t>
    </rPh>
    <rPh sb="6" eb="8">
      <t>ホカン</t>
    </rPh>
    <phoneticPr fontId="2"/>
  </si>
  <si>
    <t>搬入代行業者
搬入市町
担当者名</t>
    <rPh sb="12" eb="16">
      <t>タントウシャメイ</t>
    </rPh>
    <phoneticPr fontId="2"/>
  </si>
  <si>
    <t>搬入代行業者
搬入市町
郵便番号</t>
    <rPh sb="12" eb="16">
      <t>ユウビンバンゴウ</t>
    </rPh>
    <phoneticPr fontId="2"/>
  </si>
  <si>
    <t>搬入代行業者
搬入市町
連絡先</t>
    <rPh sb="12" eb="15">
      <t>レンラクサキ</t>
    </rPh>
    <phoneticPr fontId="2"/>
  </si>
  <si>
    <t>日本画</t>
    <rPh sb="0" eb="3">
      <t>ニホンガ</t>
    </rPh>
    <phoneticPr fontId="2"/>
  </si>
  <si>
    <t>著作権の侵害の有無</t>
  </si>
  <si>
    <t>領収書送付</t>
  </si>
  <si>
    <t>第2希望日時</t>
    <rPh sb="0" eb="1">
      <t>ダイ</t>
    </rPh>
    <rPh sb="2" eb="5">
      <t>キボウビ</t>
    </rPh>
    <rPh sb="5" eb="6">
      <t>ジ</t>
    </rPh>
    <phoneticPr fontId="2"/>
  </si>
  <si>
    <t>日付</t>
    <rPh sb="0" eb="2">
      <t>ヒヅケ</t>
    </rPh>
    <phoneticPr fontId="2"/>
  </si>
  <si>
    <t>※業者・市町の場合、搬出希望日時</t>
    <rPh sb="1" eb="3">
      <t>ギョウシャ</t>
    </rPh>
    <rPh sb="4" eb="5">
      <t>シ</t>
    </rPh>
    <rPh sb="5" eb="6">
      <t>マチ</t>
    </rPh>
    <rPh sb="7" eb="9">
      <t>バアイ</t>
    </rPh>
    <rPh sb="10" eb="11">
      <t>ハン</t>
    </rPh>
    <rPh sb="11" eb="12">
      <t>デ</t>
    </rPh>
    <rPh sb="12" eb="15">
      <t>キボウビ</t>
    </rPh>
    <rPh sb="15" eb="16">
      <t>ジ</t>
    </rPh>
    <phoneticPr fontId="2"/>
  </si>
  <si>
    <t>彫塑系</t>
    <rPh sb="0" eb="2">
      <t>チョウソ</t>
    </rPh>
    <rPh sb="2" eb="3">
      <t>ケイ</t>
    </rPh>
    <phoneticPr fontId="2"/>
  </si>
  <si>
    <t>デザイン系</t>
    <rPh sb="4" eb="5">
      <t>ケイ</t>
    </rPh>
    <phoneticPr fontId="2"/>
  </si>
  <si>
    <t>油彩画</t>
    <rPh sb="0" eb="3">
      <t>ユサイガ</t>
    </rPh>
    <phoneticPr fontId="2"/>
  </si>
  <si>
    <t>アクリル</t>
  </si>
  <si>
    <t>版画</t>
    <rPh sb="0" eb="2">
      <t>ハンガ</t>
    </rPh>
    <phoneticPr fontId="2"/>
  </si>
  <si>
    <t>漢字</t>
    <rPh sb="0" eb="2">
      <t>カンジ</t>
    </rPh>
    <phoneticPr fontId="2"/>
  </si>
  <si>
    <t>仮名</t>
    <rPh sb="0" eb="2">
      <t>カナ</t>
    </rPh>
    <phoneticPr fontId="2"/>
  </si>
  <si>
    <t>前衛</t>
    <rPh sb="0" eb="2">
      <t>ゼンエイ</t>
    </rPh>
    <phoneticPr fontId="2"/>
  </si>
  <si>
    <t>受付票(控)兼作品預かり証</t>
    <rPh sb="0" eb="2">
      <t>ウケツケ</t>
    </rPh>
    <rPh sb="2" eb="3">
      <t>ヒョウ</t>
    </rPh>
    <rPh sb="4" eb="5">
      <t>ヒカ</t>
    </rPh>
    <rPh sb="6" eb="7">
      <t>ケン</t>
    </rPh>
    <rPh sb="7" eb="9">
      <t>サクヒン</t>
    </rPh>
    <rPh sb="9" eb="10">
      <t>アズ</t>
    </rPh>
    <rPh sb="12" eb="13">
      <t>ショウ</t>
    </rPh>
    <phoneticPr fontId="2"/>
  </si>
  <si>
    <t>受付票</t>
    <rPh sb="0" eb="2">
      <t>ウケツケ</t>
    </rPh>
    <rPh sb="2" eb="3">
      <t>ヒョウ</t>
    </rPh>
    <phoneticPr fontId="2"/>
  </si>
  <si>
    <t>種目</t>
    <rPh sb="0" eb="2">
      <t>シュモク</t>
    </rPh>
    <phoneticPr fontId="2"/>
  </si>
  <si>
    <t>年齢（任意）</t>
    <rPh sb="0" eb="2">
      <t>ネンレイ</t>
    </rPh>
    <rPh sb="3" eb="5">
      <t>ニンイ</t>
    </rPh>
    <phoneticPr fontId="2"/>
  </si>
  <si>
    <t>住所（非公開）</t>
    <rPh sb="0" eb="2">
      <t>ジュウショ</t>
    </rPh>
    <rPh sb="3" eb="6">
      <t>ヒコウカイ</t>
    </rPh>
    <phoneticPr fontId="2"/>
  </si>
  <si>
    <t>住所（広島市は区のみ，他は市まで）
※公開</t>
    <rPh sb="0" eb="2">
      <t>ジュウショ</t>
    </rPh>
    <rPh sb="19" eb="21">
      <t>コウカイ</t>
    </rPh>
    <phoneticPr fontId="2"/>
  </si>
  <si>
    <t>緊急連絡先</t>
    <rPh sb="0" eb="2">
      <t>キンキュウ</t>
    </rPh>
    <rPh sb="2" eb="4">
      <t>レンラク</t>
    </rPh>
    <rPh sb="4" eb="5">
      <t>サキ</t>
    </rPh>
    <phoneticPr fontId="2"/>
  </si>
  <si>
    <t>技法・素材等（任意）</t>
    <rPh sb="0" eb="2">
      <t>ギホウ</t>
    </rPh>
    <rPh sb="3" eb="5">
      <t>ソザイ</t>
    </rPh>
    <rPh sb="5" eb="6">
      <t>トウ</t>
    </rPh>
    <rPh sb="7" eb="9">
      <t>ニンイ</t>
    </rPh>
    <phoneticPr fontId="2"/>
  </si>
  <si>
    <t>搬入代行業者・搬入市町</t>
    <rPh sb="0" eb="2">
      <t>ハンニュウ</t>
    </rPh>
    <rPh sb="2" eb="4">
      <t>ダイコウ</t>
    </rPh>
    <rPh sb="4" eb="6">
      <t>ギョウシャ</t>
    </rPh>
    <rPh sb="7" eb="9">
      <t>ハンニュウ</t>
    </rPh>
    <rPh sb="9" eb="10">
      <t>シ</t>
    </rPh>
    <rPh sb="10" eb="11">
      <t>マチ</t>
    </rPh>
    <phoneticPr fontId="2"/>
  </si>
  <si>
    <t>作品貼付票</t>
  </si>
  <si>
    <t>【第12回新県美展（第76回広島県美術展）】</t>
    <rPh sb="1" eb="2">
      <t>ダイ</t>
    </rPh>
    <rPh sb="4" eb="5">
      <t>カイ</t>
    </rPh>
    <rPh sb="5" eb="6">
      <t>シン</t>
    </rPh>
    <rPh sb="6" eb="7">
      <t>ケン</t>
    </rPh>
    <rPh sb="7" eb="8">
      <t>ビ</t>
    </rPh>
    <rPh sb="8" eb="9">
      <t>テン</t>
    </rPh>
    <rPh sb="10" eb="11">
      <t>ダイ</t>
    </rPh>
    <rPh sb="13" eb="14">
      <t>カイ</t>
    </rPh>
    <rPh sb="14" eb="17">
      <t>ヒロシマケン</t>
    </rPh>
    <rPh sb="17" eb="20">
      <t>ビジュツテン</t>
    </rPh>
    <phoneticPr fontId="2"/>
  </si>
  <si>
    <t>※作品返却の際にお持ちください。</t>
    <rPh sb="1" eb="3">
      <t>サクヒン</t>
    </rPh>
    <rPh sb="3" eb="5">
      <t>ヘンキャク</t>
    </rPh>
    <rPh sb="6" eb="7">
      <t>サイ</t>
    </rPh>
    <rPh sb="9" eb="10">
      <t>モ</t>
    </rPh>
    <phoneticPr fontId="2"/>
  </si>
  <si>
    <t>名前</t>
    <rPh sb="0" eb="2">
      <t>ナマエ</t>
    </rPh>
    <phoneticPr fontId="2"/>
  </si>
  <si>
    <t>市町名等</t>
    <rPh sb="0" eb="2">
      <t>シチョウ</t>
    </rPh>
    <rPh sb="2" eb="3">
      <t>メイ</t>
    </rPh>
    <rPh sb="3" eb="4">
      <t>トウ</t>
    </rPh>
    <phoneticPr fontId="2"/>
  </si>
  <si>
    <t>領収書控え</t>
    <rPh sb="0" eb="2">
      <t>リョウシュウ</t>
    </rPh>
    <rPh sb="2" eb="3">
      <t>ショ</t>
    </rPh>
    <rPh sb="3" eb="4">
      <t>ヒカ</t>
    </rPh>
    <phoneticPr fontId="2"/>
  </si>
  <si>
    <t>出品者</t>
    <rPh sb="0" eb="3">
      <t>シュッピンシャ</t>
    </rPh>
    <phoneticPr fontId="2"/>
  </si>
  <si>
    <t>金額　￥3,000-</t>
    <rPh sb="0" eb="2">
      <t>キンガク</t>
    </rPh>
    <phoneticPr fontId="2"/>
  </si>
  <si>
    <t>題名</t>
    <rPh sb="0" eb="2">
      <t>ダイメイ</t>
    </rPh>
    <phoneticPr fontId="2"/>
  </si>
  <si>
    <t>搬入代行業者・
搬入市町</t>
    <rPh sb="0" eb="2">
      <t>ハンニュウ</t>
    </rPh>
    <rPh sb="2" eb="4">
      <t>ダイコウ</t>
    </rPh>
    <rPh sb="4" eb="6">
      <t>ギョウシャ</t>
    </rPh>
    <rPh sb="8" eb="10">
      <t>ハンニュウ</t>
    </rPh>
    <rPh sb="10" eb="11">
      <t>シ</t>
    </rPh>
    <rPh sb="11" eb="12">
      <t>マチ</t>
    </rPh>
    <phoneticPr fontId="2"/>
  </si>
  <si>
    <t>領収書</t>
    <rPh sb="0" eb="3">
      <t>リョウシュウショ</t>
    </rPh>
    <phoneticPr fontId="2"/>
  </si>
  <si>
    <t>住所・氏名</t>
    <rPh sb="0" eb="2">
      <t>ジュウショ</t>
    </rPh>
    <rPh sb="3" eb="5">
      <t>シメイ</t>
    </rPh>
    <phoneticPr fontId="2"/>
  </si>
  <si>
    <t xml:space="preserve">  金額 ￥3,000-</t>
    <rPh sb="2" eb="4">
      <t>キンガク</t>
    </rPh>
    <phoneticPr fontId="2"/>
  </si>
  <si>
    <t>082-513-2722</t>
  </si>
  <si>
    <t>個人</t>
    <rPh sb="0" eb="2">
      <t>コジン</t>
    </rPh>
    <phoneticPr fontId="2"/>
  </si>
  <si>
    <t>業者</t>
    <rPh sb="0" eb="2">
      <t>ギョウシャ</t>
    </rPh>
    <phoneticPr fontId="2"/>
  </si>
  <si>
    <t>その他</t>
    <rPh sb="2" eb="3">
      <t>タ</t>
    </rPh>
    <phoneticPr fontId="2"/>
  </si>
  <si>
    <t>名前
（共同制作者名）</t>
    <rPh sb="0" eb="2">
      <t>ナマエ</t>
    </rPh>
    <rPh sb="4" eb="6">
      <t>キョウドウ</t>
    </rPh>
    <rPh sb="6" eb="9">
      <t>セイサクシャ</t>
    </rPh>
    <rPh sb="9" eb="10">
      <t>ナ</t>
    </rPh>
    <phoneticPr fontId="2"/>
  </si>
  <si>
    <t>名前
（公表名）</t>
    <rPh sb="0" eb="2">
      <t>ナマエ</t>
    </rPh>
    <rPh sb="4" eb="6">
      <t>コウヒョウ</t>
    </rPh>
    <rPh sb="6" eb="7">
      <t>メイ</t>
    </rPh>
    <phoneticPr fontId="2"/>
  </si>
  <si>
    <t>技法・素材等</t>
    <rPh sb="0" eb="2">
      <t>ギホウ</t>
    </rPh>
    <rPh sb="3" eb="5">
      <t>ソザイ</t>
    </rPh>
    <rPh sb="5" eb="6">
      <t>トウ</t>
    </rPh>
    <phoneticPr fontId="2"/>
  </si>
  <si>
    <t>矢野　綾子</t>
    <rPh sb="0" eb="2">
      <t>ヤノ</t>
    </rPh>
    <rPh sb="3" eb="5">
      <t>アヤコ</t>
    </rPh>
    <phoneticPr fontId="2"/>
  </si>
  <si>
    <t>申込みの別</t>
    <rPh sb="0" eb="2">
      <t>モウシコ</t>
    </rPh>
    <rPh sb="4" eb="5">
      <t>ベツ</t>
    </rPh>
    <phoneticPr fontId="2"/>
  </si>
  <si>
    <r>
      <t>第13回新県美展（第76回広島県美術展）出品作品として、
下記内容の作品を御預かりしました。　</t>
    </r>
    <r>
      <rPr>
        <sz val="20"/>
        <color theme="1"/>
        <rFont val="ＭＳ Ｐゴシック"/>
      </rPr>
      <t>　　
広島県</t>
    </r>
    <rPh sb="22" eb="24">
      <t>サクヒン</t>
    </rPh>
    <rPh sb="29" eb="31">
      <t>カキ</t>
    </rPh>
    <rPh sb="31" eb="33">
      <t>ナイヨウ</t>
    </rPh>
    <rPh sb="34" eb="36">
      <t>サクヒン</t>
    </rPh>
    <rPh sb="37" eb="38">
      <t>オン</t>
    </rPh>
    <rPh sb="38" eb="39">
      <t>アズ</t>
    </rPh>
    <rPh sb="50" eb="53">
      <t>ヒロシマケン</t>
    </rPh>
    <phoneticPr fontId="2"/>
  </si>
  <si>
    <t>第13回新県美展（第76回広島県美術展）
作品出品料</t>
    <rPh sb="0" eb="1">
      <t>ダイ</t>
    </rPh>
    <rPh sb="3" eb="4">
      <t>カイ</t>
    </rPh>
    <rPh sb="4" eb="5">
      <t>シン</t>
    </rPh>
    <rPh sb="5" eb="6">
      <t>ケン</t>
    </rPh>
    <rPh sb="6" eb="7">
      <t>ビ</t>
    </rPh>
    <rPh sb="7" eb="8">
      <t>テン</t>
    </rPh>
    <rPh sb="9" eb="10">
      <t>ダイ</t>
    </rPh>
    <rPh sb="12" eb="13">
      <t>カイ</t>
    </rPh>
    <rPh sb="13" eb="16">
      <t>ヒロシマケン</t>
    </rPh>
    <rPh sb="16" eb="18">
      <t>ビジュツ</t>
    </rPh>
    <rPh sb="18" eb="19">
      <t>テン</t>
    </rPh>
    <rPh sb="21" eb="23">
      <t>サクヒン</t>
    </rPh>
    <rPh sb="23" eb="25">
      <t>シュッピン</t>
    </rPh>
    <rPh sb="25" eb="26">
      <t>リョウ</t>
    </rPh>
    <phoneticPr fontId="2"/>
  </si>
  <si>
    <t>第13回新県美展（第77回広島県美術展）
出品料領収控</t>
    <rPh sb="0" eb="1">
      <t>ダイ</t>
    </rPh>
    <rPh sb="3" eb="4">
      <t>カイ</t>
    </rPh>
    <rPh sb="4" eb="8">
      <t>シンケンビテン</t>
    </rPh>
    <rPh sb="9" eb="10">
      <t>ダイ</t>
    </rPh>
    <rPh sb="12" eb="19">
      <t>カイヒロシマケンビジュツテン</t>
    </rPh>
    <rPh sb="21" eb="23">
      <t>シュッピン</t>
    </rPh>
    <rPh sb="23" eb="24">
      <t>リョウ</t>
    </rPh>
    <rPh sb="24" eb="26">
      <t>リョウシュウ</t>
    </rPh>
    <rPh sb="26" eb="27">
      <t>ヒカ</t>
    </rPh>
    <phoneticPr fontId="2"/>
  </si>
  <si>
    <t>府中市</t>
    <rPh sb="0" eb="3">
      <t>フチュウシ</t>
    </rPh>
    <phoneticPr fontId="2"/>
  </si>
  <si>
    <t>三原市</t>
    <rPh sb="0" eb="3">
      <t>ミハラシ</t>
    </rPh>
    <phoneticPr fontId="2"/>
  </si>
  <si>
    <t>庄原市</t>
    <rPh sb="0" eb="3">
      <t>ショウバラシ</t>
    </rPh>
    <phoneticPr fontId="2"/>
  </si>
  <si>
    <t>世羅町</t>
    <rPh sb="0" eb="3">
      <t>セラチョウ</t>
    </rPh>
    <phoneticPr fontId="2"/>
  </si>
  <si>
    <t>三次市</t>
    <rPh sb="0" eb="3">
      <t>ミヨシシ</t>
    </rPh>
    <phoneticPr fontId="2"/>
  </si>
  <si>
    <t xml:space="preserve">申込みの別
（個人・業者・市町）
</t>
    <rPh sb="0" eb="2">
      <t>モウシコ</t>
    </rPh>
    <rPh sb="4" eb="5">
      <t>ベツ</t>
    </rPh>
    <rPh sb="7" eb="9">
      <t>コジン</t>
    </rPh>
    <rPh sb="10" eb="12">
      <t>ギョウシャ</t>
    </rPh>
    <rPh sb="13" eb="15">
      <t>シマチ</t>
    </rPh>
    <phoneticPr fontId="2"/>
  </si>
  <si>
    <t>A2001</t>
  </si>
  <si>
    <t>種目②で「その他」を選択した場合
（該当なしの場合、自由記載）</t>
    <rPh sb="0" eb="2">
      <t>シュモク</t>
    </rPh>
    <rPh sb="7" eb="8">
      <t>タ</t>
    </rPh>
    <rPh sb="10" eb="12">
      <t>センタク</t>
    </rPh>
    <rPh sb="14" eb="16">
      <t>バアイ</t>
    </rPh>
    <rPh sb="18" eb="20">
      <t>ガイトウ</t>
    </rPh>
    <rPh sb="23" eb="25">
      <t>バアイ</t>
    </rPh>
    <rPh sb="26" eb="27">
      <t>ジ</t>
    </rPh>
    <rPh sb="27" eb="28">
      <t>ヨシ</t>
    </rPh>
    <rPh sb="28" eb="30">
      <t>キサイ</t>
    </rPh>
    <phoneticPr fontId="2"/>
  </si>
  <si>
    <t>菜の花画廊</t>
    <rPh sb="0" eb="1">
      <t>ナ</t>
    </rPh>
    <rPh sb="2" eb="3">
      <t>ハナ</t>
    </rPh>
    <rPh sb="3" eb="5">
      <t>ガロウ</t>
    </rPh>
    <phoneticPr fontId="2"/>
  </si>
  <si>
    <t>三村　菜穂子</t>
    <rPh sb="0" eb="2">
      <t>ミムラ</t>
    </rPh>
    <rPh sb="3" eb="6">
      <t>ナホコ</t>
    </rPh>
    <phoneticPr fontId="2"/>
  </si>
  <si>
    <t>×××2726@gmail.com</t>
  </si>
  <si>
    <t>082-513-2726</t>
  </si>
  <si>
    <t>広島市中区基町10-52</t>
    <rPh sb="0" eb="3">
      <t>ヒロシマシ</t>
    </rPh>
    <rPh sb="3" eb="5">
      <t>ナカク</t>
    </rPh>
    <rPh sb="5" eb="7">
      <t>モトマチ</t>
    </rPh>
    <phoneticPr fontId="2"/>
  </si>
  <si>
    <t>731-0001</t>
  </si>
  <si>
    <t>10:00～11:00</t>
  </si>
  <si>
    <t>楡の家</t>
    <rPh sb="0" eb="1">
      <t>にれ</t>
    </rPh>
    <rPh sb="2" eb="3">
      <t>いえ</t>
    </rPh>
    <phoneticPr fontId="2" type="Hiragana"/>
  </si>
  <si>
    <t>広島市中区立町1-1</t>
    <rPh sb="0" eb="3">
      <t>ヒロシマシ</t>
    </rPh>
    <rPh sb="3" eb="5">
      <t>ナカク</t>
    </rPh>
    <rPh sb="5" eb="7">
      <t>タテマチ</t>
    </rPh>
    <phoneticPr fontId="2"/>
  </si>
  <si>
    <t>733-0011</t>
  </si>
  <si>
    <t>やの　あやこ</t>
  </si>
  <si>
    <t>11:00～12:00</t>
  </si>
  <si>
    <t>13:00～14:00</t>
  </si>
  <si>
    <t>14:00～15:00</t>
  </si>
  <si>
    <t>15:00～16:00</t>
  </si>
  <si>
    <t>※記載例を見て入力してください</t>
    <rPh sb="1" eb="4">
      <t>キサイレイ</t>
    </rPh>
    <rPh sb="5" eb="6">
      <t>ミ</t>
    </rPh>
    <rPh sb="7" eb="9">
      <t>ニュウリョク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</si>
</sst>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4">
    <font>
      <sz val="11"/>
      <color theme="1"/>
      <name val="ＭＳ Ｐゴシック"/>
      <family val="3"/>
      <scheme val="minor"/>
    </font>
    <font>
      <u/>
      <sz val="11"/>
      <color indexed="12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8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9"/>
      <color theme="1"/>
      <name val="ＭＳ Ｐ明朝"/>
      <family val="1"/>
    </font>
    <font>
      <b/>
      <sz val="12"/>
      <color rgb="FFFF0000"/>
      <name val="ＭＳ Ｐゴシック"/>
      <family val="3"/>
      <scheme val="minor"/>
    </font>
    <font>
      <b/>
      <sz val="15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8"/>
      <color auto="1"/>
      <name val="ＭＳ Ｐゴシック"/>
      <family val="3"/>
      <scheme val="minor"/>
    </font>
    <font>
      <sz val="12"/>
      <color theme="1"/>
      <name val="ＭＳ Ｐ明朝"/>
      <family val="1"/>
    </font>
    <font>
      <sz val="8"/>
      <color auto="1"/>
      <name val="ＭＳ Ｐゴシック"/>
      <family val="3"/>
      <scheme val="minor"/>
    </font>
    <font>
      <sz val="12"/>
      <color auto="1"/>
      <name val="ＭＳ Ｐゴシック"/>
      <family val="3"/>
    </font>
    <font>
      <b/>
      <sz val="8"/>
      <color rgb="FFC00000"/>
      <name val="ＭＳ Ｐゴシック"/>
      <family val="3"/>
      <scheme val="minor"/>
    </font>
    <font>
      <b/>
      <sz val="8"/>
      <color rgb="FFFF0000"/>
      <name val="ＭＳ Ｐゴシック"/>
      <family val="3"/>
      <scheme val="minor"/>
    </font>
    <font>
      <sz val="11"/>
      <color theme="1"/>
      <name val="ＭＳ Ｐ明朝"/>
      <family val="1"/>
    </font>
    <font>
      <sz val="10"/>
      <color theme="1"/>
      <name val="ＭＳ Ｐ明朝"/>
      <family val="1"/>
    </font>
    <font>
      <sz val="22"/>
      <color theme="1"/>
      <name val="ＭＳ Ｐゴシック"/>
      <family val="3"/>
      <scheme val="minor"/>
    </font>
    <font>
      <b/>
      <sz val="48"/>
      <color theme="1"/>
      <name val="ＭＳ Ｐゴシック"/>
      <family val="3"/>
      <scheme val="minor"/>
    </font>
    <font>
      <b/>
      <sz val="36"/>
      <color theme="1"/>
      <name val="ＭＳ Ｐゴシック"/>
      <family val="3"/>
      <scheme val="minor"/>
    </font>
    <font>
      <sz val="36"/>
      <color theme="1"/>
      <name val="ＭＳ Ｐゴシック"/>
      <family val="3"/>
      <scheme val="minor"/>
    </font>
    <font>
      <sz val="26"/>
      <color theme="1"/>
      <name val="ＭＳ Ｐゴシック"/>
      <family val="3"/>
      <scheme val="minor"/>
    </font>
    <font>
      <b/>
      <sz val="32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b/>
      <sz val="24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28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 shrinkToFit="1"/>
    </xf>
    <xf numFmtId="0" fontId="3" fillId="0" borderId="4" xfId="0" applyFont="1" applyFill="1" applyBorder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4" xfId="0" applyFont="1" applyFill="1" applyBorder="1" applyAlignment="1">
      <alignment vertical="center"/>
    </xf>
    <xf numFmtId="0" fontId="13" fillId="0" borderId="4" xfId="0" applyFont="1" applyBorder="1" applyAlignment="1">
      <alignment horizontal="left" vertical="center"/>
    </xf>
    <xf numFmtId="0" fontId="13" fillId="0" borderId="4" xfId="0" applyFont="1" applyBorder="1">
      <alignment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3" fillId="0" borderId="5" xfId="0" applyFont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shrinkToFit="1"/>
    </xf>
    <xf numFmtId="0" fontId="13" fillId="4" borderId="4" xfId="0" applyFont="1" applyFill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1" xfId="0" applyFont="1" applyFill="1" applyBorder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13" fillId="0" borderId="12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3" fillId="4" borderId="4" xfId="0" applyFont="1" applyFill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0" fillId="0" borderId="12" xfId="0" applyBorder="1">
      <alignment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4" borderId="3" xfId="0" applyFont="1" applyFill="1" applyBorder="1">
      <alignment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3" fillId="0" borderId="16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0" fontId="6" fillId="0" borderId="4" xfId="0" applyFont="1" applyBorder="1">
      <alignment vertical="center"/>
    </xf>
    <xf numFmtId="0" fontId="16" fillId="0" borderId="0" xfId="0" applyFont="1">
      <alignment vertical="center"/>
    </xf>
    <xf numFmtId="0" fontId="16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3" fillId="0" borderId="4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1" fillId="0" borderId="12" xfId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8" borderId="18" xfId="0" applyFont="1" applyFill="1" applyBorder="1" applyAlignment="1">
      <alignment horizontal="center" vertical="center"/>
    </xf>
    <xf numFmtId="0" fontId="21" fillId="8" borderId="7" xfId="0" applyFont="1" applyFill="1" applyBorder="1" applyAlignment="1">
      <alignment horizontal="center" vertical="center" shrinkToFit="1"/>
    </xf>
    <xf numFmtId="0" fontId="21" fillId="8" borderId="9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2" fillId="8" borderId="4" xfId="0" applyFont="1" applyFill="1" applyBorder="1" applyAlignment="1">
      <alignment horizontal="center" vertical="center" shrinkToFit="1"/>
    </xf>
    <xf numFmtId="0" fontId="22" fillId="2" borderId="5" xfId="0" applyFont="1" applyFill="1" applyBorder="1" applyAlignment="1">
      <alignment horizontal="center" vertical="center" wrapText="1" shrinkToFit="1"/>
    </xf>
    <xf numFmtId="0" fontId="22" fillId="8" borderId="5" xfId="0" applyFont="1" applyFill="1" applyBorder="1" applyAlignment="1">
      <alignment horizontal="center" vertical="center" shrinkToFit="1"/>
    </xf>
    <xf numFmtId="0" fontId="22" fillId="8" borderId="4" xfId="0" applyFont="1" applyFill="1" applyBorder="1" applyAlignment="1">
      <alignment horizontal="center" vertical="center" wrapText="1" shrinkToFit="1"/>
    </xf>
    <xf numFmtId="0" fontId="22" fillId="0" borderId="0" xfId="0" applyFont="1" applyFill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0" fillId="0" borderId="19" xfId="0" applyFont="1" applyBorder="1">
      <alignment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7" fillId="0" borderId="8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29" fillId="8" borderId="21" xfId="0" applyFont="1" applyFill="1" applyBorder="1" applyAlignment="1">
      <alignment horizontal="center" vertical="center"/>
    </xf>
    <xf numFmtId="0" fontId="18" fillId="0" borderId="8" xfId="0" applyFont="1" applyBorder="1">
      <alignment vertical="center"/>
    </xf>
    <xf numFmtId="0" fontId="30" fillId="8" borderId="5" xfId="0" applyFont="1" applyFill="1" applyBorder="1" applyAlignment="1">
      <alignment horizontal="center" vertical="center" shrinkToFit="1"/>
    </xf>
    <xf numFmtId="0" fontId="0" fillId="0" borderId="22" xfId="0" applyFont="1" applyBorder="1">
      <alignment vertical="center"/>
    </xf>
    <xf numFmtId="0" fontId="30" fillId="0" borderId="0" xfId="0" applyFont="1" applyAlignment="1">
      <alignment horizontal="center" vertical="center"/>
    </xf>
    <xf numFmtId="0" fontId="0" fillId="0" borderId="23" xfId="0" applyFont="1" applyBorder="1">
      <alignment vertical="center"/>
    </xf>
    <xf numFmtId="0" fontId="20" fillId="8" borderId="24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1" fillId="8" borderId="13" xfId="0" applyFont="1" applyFill="1" applyBorder="1" applyAlignment="1">
      <alignment horizontal="center" vertical="center" shrinkToFit="1"/>
    </xf>
    <xf numFmtId="0" fontId="21" fillId="8" borderId="14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22" fillId="8" borderId="6" xfId="0" applyFont="1" applyFill="1" applyBorder="1" applyAlignment="1">
      <alignment horizontal="center" vertical="center" shrinkToFit="1"/>
    </xf>
    <xf numFmtId="0" fontId="31" fillId="8" borderId="25" xfId="0" applyFont="1" applyFill="1" applyBorder="1" applyAlignment="1">
      <alignment horizontal="center" vertical="center"/>
    </xf>
    <xf numFmtId="0" fontId="25" fillId="0" borderId="14" xfId="0" applyFont="1" applyBorder="1">
      <alignment vertical="center"/>
    </xf>
    <xf numFmtId="0" fontId="32" fillId="8" borderId="5" xfId="0" applyFont="1" applyFill="1" applyBorder="1" applyAlignment="1">
      <alignment horizontal="center" vertical="center" shrinkToFit="1"/>
    </xf>
    <xf numFmtId="0" fontId="31" fillId="8" borderId="18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 wrapText="1"/>
    </xf>
    <xf numFmtId="0" fontId="28" fillId="0" borderId="26" xfId="0" applyFont="1" applyBorder="1" applyAlignment="1">
      <alignment horizontal="left" vertical="center" wrapText="1"/>
    </xf>
    <xf numFmtId="0" fontId="29" fillId="8" borderId="24" xfId="0" applyFont="1" applyFill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30" fillId="8" borderId="11" xfId="0" applyFont="1" applyFill="1" applyBorder="1" applyAlignment="1">
      <alignment horizontal="center" vertical="center" shrinkToFit="1"/>
    </xf>
    <xf numFmtId="0" fontId="30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1" fillId="8" borderId="15" xfId="0" applyFont="1" applyFill="1" applyBorder="1" applyAlignment="1">
      <alignment horizontal="center" vertical="center" shrinkToFit="1"/>
    </xf>
    <xf numFmtId="0" fontId="21" fillId="8" borderId="16" xfId="0" applyFont="1" applyFill="1" applyBorder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shrinkToFit="1"/>
    </xf>
    <xf numFmtId="0" fontId="22" fillId="8" borderId="11" xfId="0" applyFont="1" applyFill="1" applyBorder="1" applyAlignment="1">
      <alignment horizontal="center" vertical="center" shrinkToFit="1"/>
    </xf>
    <xf numFmtId="0" fontId="31" fillId="0" borderId="28" xfId="0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1" fillId="0" borderId="21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8" fillId="0" borderId="23" xfId="0" applyFont="1" applyBorder="1" applyAlignment="1">
      <alignment horizontal="left" vertical="center" wrapText="1"/>
    </xf>
    <xf numFmtId="0" fontId="28" fillId="0" borderId="29" xfId="0" applyFont="1" applyBorder="1" applyAlignment="1">
      <alignment horizontal="left" vertical="center" wrapText="1"/>
    </xf>
    <xf numFmtId="0" fontId="30" fillId="0" borderId="30" xfId="0" applyFont="1" applyBorder="1" applyAlignment="1">
      <alignment horizontal="center" vertical="center" shrinkToFit="1"/>
    </xf>
    <xf numFmtId="0" fontId="18" fillId="0" borderId="23" xfId="0" applyFont="1" applyBorder="1">
      <alignment vertical="center"/>
    </xf>
    <xf numFmtId="0" fontId="30" fillId="0" borderId="4" xfId="0" applyFont="1" applyBorder="1" applyAlignment="1">
      <alignment horizontal="center" vertical="center" shrinkToFit="1"/>
    </xf>
    <xf numFmtId="0" fontId="0" fillId="0" borderId="11" xfId="0" applyFont="1" applyBorder="1">
      <alignment vertical="center"/>
    </xf>
    <xf numFmtId="0" fontId="30" fillId="0" borderId="15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2" fillId="0" borderId="11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1" fillId="8" borderId="6" xfId="0" applyFont="1" applyFill="1" applyBorder="1" applyAlignment="1">
      <alignment horizontal="center" vertical="center" shrinkToFit="1"/>
    </xf>
    <xf numFmtId="0" fontId="32" fillId="0" borderId="32" xfId="0" applyFont="1" applyBorder="1" applyAlignment="1">
      <alignment horizontal="center" vertical="center" shrinkToFit="1"/>
    </xf>
    <xf numFmtId="0" fontId="0" fillId="0" borderId="33" xfId="0" applyFont="1" applyBorder="1">
      <alignment vertical="center"/>
    </xf>
    <xf numFmtId="0" fontId="24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 shrinkToFit="1"/>
    </xf>
    <xf numFmtId="0" fontId="3" fillId="0" borderId="34" xfId="0" applyFont="1" applyBorder="1">
      <alignment vertical="center"/>
    </xf>
    <xf numFmtId="0" fontId="0" fillId="0" borderId="35" xfId="0" applyFont="1" applyBorder="1">
      <alignment vertical="center"/>
    </xf>
    <xf numFmtId="0" fontId="21" fillId="8" borderId="11" xfId="0" applyFont="1" applyFill="1" applyBorder="1" applyAlignment="1">
      <alignment horizontal="center" vertical="center" shrinkToFit="1"/>
    </xf>
    <xf numFmtId="0" fontId="32" fillId="0" borderId="36" xfId="0" applyFont="1" applyBorder="1" applyAlignment="1">
      <alignment horizontal="center" vertical="center" shrinkToFit="1"/>
    </xf>
    <xf numFmtId="0" fontId="32" fillId="8" borderId="11" xfId="0" applyFont="1" applyFill="1" applyBorder="1" applyAlignment="1">
      <alignment horizontal="center" vertical="center" shrinkToFit="1"/>
    </xf>
    <xf numFmtId="0" fontId="32" fillId="0" borderId="37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vertical="top"/>
    </xf>
    <xf numFmtId="0" fontId="0" fillId="0" borderId="7" xfId="0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0" fillId="0" borderId="8" xfId="0" applyFont="1" applyBorder="1" applyAlignment="1">
      <alignment vertical="top"/>
    </xf>
    <xf numFmtId="0" fontId="0" fillId="0" borderId="9" xfId="0" applyFont="1" applyBorder="1" applyAlignment="1">
      <alignment vertical="top"/>
    </xf>
    <xf numFmtId="0" fontId="21" fillId="8" borderId="4" xfId="0" applyFont="1" applyFill="1" applyBorder="1" applyAlignment="1">
      <alignment horizontal="center" vertical="center" shrinkToFit="1"/>
    </xf>
    <xf numFmtId="0" fontId="32" fillId="0" borderId="28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5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0" fillId="0" borderId="14" xfId="0" applyFont="1" applyBorder="1" applyAlignment="1">
      <alignment vertical="top"/>
    </xf>
    <xf numFmtId="0" fontId="0" fillId="0" borderId="23" xfId="0" applyFont="1" applyBorder="1" applyAlignment="1">
      <alignment vertical="top" wrapText="1"/>
    </xf>
    <xf numFmtId="0" fontId="0" fillId="0" borderId="23" xfId="0" applyFont="1" applyBorder="1" applyAlignment="1">
      <alignment vertical="top"/>
    </xf>
    <xf numFmtId="0" fontId="0" fillId="0" borderId="16" xfId="0" applyFont="1" applyBorder="1" applyAlignment="1">
      <alignment vertical="top"/>
    </xf>
    <xf numFmtId="0" fontId="27" fillId="2" borderId="0" xfId="0" applyFont="1" applyFill="1" applyBorder="1" applyAlignment="1">
      <alignment vertical="center" shrinkToFit="1"/>
    </xf>
    <xf numFmtId="0" fontId="21" fillId="8" borderId="0" xfId="0" applyFont="1" applyFill="1" applyBorder="1" applyAlignment="1">
      <alignment vertical="center" shrinkToFit="1"/>
    </xf>
    <xf numFmtId="0" fontId="0" fillId="0" borderId="38" xfId="0" applyFont="1" applyBorder="1">
      <alignment vertical="center"/>
    </xf>
    <xf numFmtId="0" fontId="0" fillId="0" borderId="8" xfId="0" applyFont="1" applyBorder="1">
      <alignment vertical="center"/>
    </xf>
  </cellXfs>
  <cellStyles count="2">
    <cellStyle name="ハイパーリンク" xfId="1"/>
    <cellStyle name="標準" xfId="0" builtinId="0"/>
  </cellStyle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1120140</xdr:colOff>
      <xdr:row>47</xdr:row>
      <xdr:rowOff>327025</xdr:rowOff>
    </xdr:from>
    <xdr:to xmlns:xdr="http://schemas.openxmlformats.org/drawingml/2006/spreadsheetDrawing">
      <xdr:col>6</xdr:col>
      <xdr:colOff>1491615</xdr:colOff>
      <xdr:row>49</xdr:row>
      <xdr:rowOff>12700</xdr:rowOff>
    </xdr:to>
    <xdr:sp macro="" textlink="">
      <xdr:nvSpPr>
        <xdr:cNvPr id="2" name="テキスト ボックス 9"/>
        <xdr:cNvSpPr txBox="1"/>
      </xdr:nvSpPr>
      <xdr:spPr>
        <a:xfrm>
          <a:off x="11083290" y="27764105"/>
          <a:ext cx="371475" cy="39560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納</a:t>
          </a:r>
        </a:p>
      </xdr:txBody>
    </xdr:sp>
    <xdr:clientData/>
  </xdr:twoCellAnchor>
  <xdr:twoCellAnchor>
    <xdr:from xmlns:xdr="http://schemas.openxmlformats.org/drawingml/2006/spreadsheetDrawing">
      <xdr:col>5</xdr:col>
      <xdr:colOff>1179830</xdr:colOff>
      <xdr:row>65</xdr:row>
      <xdr:rowOff>100965</xdr:rowOff>
    </xdr:from>
    <xdr:to xmlns:xdr="http://schemas.openxmlformats.org/drawingml/2006/spreadsheetDrawing">
      <xdr:col>6</xdr:col>
      <xdr:colOff>1459865</xdr:colOff>
      <xdr:row>66</xdr:row>
      <xdr:rowOff>92075</xdr:rowOff>
    </xdr:to>
    <xdr:sp macro="" textlink="">
      <xdr:nvSpPr>
        <xdr:cNvPr id="3" name="テキスト ボックス 18"/>
        <xdr:cNvSpPr txBox="1"/>
      </xdr:nvSpPr>
      <xdr:spPr>
        <a:xfrm>
          <a:off x="9190355" y="33732470"/>
          <a:ext cx="2232660" cy="5626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出納員等領収印</a:t>
          </a:r>
          <a:endParaRPr kumimoji="1" lang="en-US" altLang="ja-JP" sz="1800"/>
        </a:p>
      </xdr:txBody>
    </xdr:sp>
    <xdr:clientData/>
  </xdr:twoCellAnchor>
  <xdr:twoCellAnchor>
    <xdr:from xmlns:xdr="http://schemas.openxmlformats.org/drawingml/2006/spreadsheetDrawing">
      <xdr:col>5</xdr:col>
      <xdr:colOff>1206500</xdr:colOff>
      <xdr:row>52</xdr:row>
      <xdr:rowOff>127000</xdr:rowOff>
    </xdr:from>
    <xdr:to xmlns:xdr="http://schemas.openxmlformats.org/drawingml/2006/spreadsheetDrawing">
      <xdr:col>6</xdr:col>
      <xdr:colOff>1336675</xdr:colOff>
      <xdr:row>53</xdr:row>
      <xdr:rowOff>148590</xdr:rowOff>
    </xdr:to>
    <xdr:sp macro="" textlink="">
      <xdr:nvSpPr>
        <xdr:cNvPr id="4" name="テキスト ボックス 19"/>
        <xdr:cNvSpPr txBox="1"/>
      </xdr:nvSpPr>
      <xdr:spPr>
        <a:xfrm>
          <a:off x="9217025" y="29453205"/>
          <a:ext cx="2082800" cy="45275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出納員等領収印</a:t>
          </a:r>
          <a:endParaRPr kumimoji="1" lang="en-US" altLang="ja-JP" sz="1800"/>
        </a:p>
      </xdr:txBody>
    </xdr:sp>
    <xdr:clientData/>
  </xdr:twoCellAnchor>
  <xdr:twoCellAnchor>
    <xdr:from xmlns:xdr="http://schemas.openxmlformats.org/drawingml/2006/spreadsheetDrawing">
      <xdr:col>6</xdr:col>
      <xdr:colOff>50165</xdr:colOff>
      <xdr:row>70</xdr:row>
      <xdr:rowOff>252095</xdr:rowOff>
    </xdr:from>
    <xdr:to xmlns:xdr="http://schemas.openxmlformats.org/drawingml/2006/spreadsheetDrawing">
      <xdr:col>6</xdr:col>
      <xdr:colOff>613410</xdr:colOff>
      <xdr:row>72</xdr:row>
      <xdr:rowOff>114935</xdr:rowOff>
    </xdr:to>
    <xdr:sp macro="" textlink="">
      <xdr:nvSpPr>
        <xdr:cNvPr id="5" name="テキスト ボックス 14"/>
        <xdr:cNvSpPr txBox="1"/>
      </xdr:nvSpPr>
      <xdr:spPr>
        <a:xfrm>
          <a:off x="10013315" y="35786695"/>
          <a:ext cx="563245" cy="4584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印</a:t>
          </a:r>
          <a:endParaRPr kumimoji="1" lang="en-US" altLang="ja-JP" sz="2000"/>
        </a:p>
      </xdr:txBody>
    </xdr:sp>
    <xdr:clientData/>
  </xdr:twoCellAnchor>
  <xdr:twoCellAnchor>
    <xdr:from xmlns:xdr="http://schemas.openxmlformats.org/drawingml/2006/spreadsheetDrawing">
      <xdr:col>6</xdr:col>
      <xdr:colOff>36195</xdr:colOff>
      <xdr:row>55</xdr:row>
      <xdr:rowOff>13335</xdr:rowOff>
    </xdr:from>
    <xdr:to xmlns:xdr="http://schemas.openxmlformats.org/drawingml/2006/spreadsheetDrawing">
      <xdr:col>6</xdr:col>
      <xdr:colOff>780415</xdr:colOff>
      <xdr:row>56</xdr:row>
      <xdr:rowOff>57785</xdr:rowOff>
    </xdr:to>
    <xdr:sp macro="" textlink="">
      <xdr:nvSpPr>
        <xdr:cNvPr id="6" name="テキスト ボックス 15"/>
        <xdr:cNvSpPr txBox="1"/>
      </xdr:nvSpPr>
      <xdr:spPr>
        <a:xfrm>
          <a:off x="9999345" y="30633035"/>
          <a:ext cx="744220" cy="47561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印</a:t>
          </a:r>
          <a:endParaRPr kumimoji="1" lang="en-US" altLang="ja-JP" sz="2000"/>
        </a:p>
      </xdr:txBody>
    </xdr:sp>
    <xdr:clientData/>
  </xdr:twoCellAnchor>
  <xdr:twoCellAnchor>
    <xdr:from xmlns:xdr="http://schemas.openxmlformats.org/drawingml/2006/spreadsheetDrawing">
      <xdr:col>1</xdr:col>
      <xdr:colOff>214630</xdr:colOff>
      <xdr:row>37</xdr:row>
      <xdr:rowOff>113665</xdr:rowOff>
    </xdr:from>
    <xdr:to xmlns:xdr="http://schemas.openxmlformats.org/drawingml/2006/spreadsheetDrawing">
      <xdr:col>6</xdr:col>
      <xdr:colOff>1478280</xdr:colOff>
      <xdr:row>39</xdr:row>
      <xdr:rowOff>128270</xdr:rowOff>
    </xdr:to>
    <xdr:sp macro="" textlink="">
      <xdr:nvSpPr>
        <xdr:cNvPr id="7" name="正方形/長方形 1"/>
        <xdr:cNvSpPr/>
      </xdr:nvSpPr>
      <xdr:spPr>
        <a:xfrm>
          <a:off x="719455" y="23576280"/>
          <a:ext cx="10721975" cy="13487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</xdr:col>
      <xdr:colOff>795655</xdr:colOff>
      <xdr:row>37</xdr:row>
      <xdr:rowOff>99695</xdr:rowOff>
    </xdr:from>
    <xdr:to xmlns:xdr="http://schemas.openxmlformats.org/drawingml/2006/spreadsheetDrawing">
      <xdr:col>5</xdr:col>
      <xdr:colOff>795655</xdr:colOff>
      <xdr:row>39</xdr:row>
      <xdr:rowOff>114300</xdr:rowOff>
    </xdr:to>
    <xdr:cxnSp macro="">
      <xdr:nvCxnSpPr>
        <xdr:cNvPr id="8" name="直線コネクタ 16"/>
        <xdr:cNvCxnSpPr/>
      </xdr:nvCxnSpPr>
      <xdr:spPr>
        <a:xfrm>
          <a:off x="8806180" y="23562310"/>
          <a:ext cx="0" cy="13487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</xdr:col>
      <xdr:colOff>2517775</xdr:colOff>
      <xdr:row>37</xdr:row>
      <xdr:rowOff>127635</xdr:rowOff>
    </xdr:from>
    <xdr:to xmlns:xdr="http://schemas.openxmlformats.org/drawingml/2006/spreadsheetDrawing">
      <xdr:col>2</xdr:col>
      <xdr:colOff>2517775</xdr:colOff>
      <xdr:row>39</xdr:row>
      <xdr:rowOff>114300</xdr:rowOff>
    </xdr:to>
    <xdr:cxnSp macro="">
      <xdr:nvCxnSpPr>
        <xdr:cNvPr id="9" name="直線コネクタ 20"/>
        <xdr:cNvCxnSpPr/>
      </xdr:nvCxnSpPr>
      <xdr:spPr>
        <a:xfrm>
          <a:off x="6118225" y="23590250"/>
          <a:ext cx="0" cy="132080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2886710</xdr:colOff>
      <xdr:row>37</xdr:row>
      <xdr:rowOff>113665</xdr:rowOff>
    </xdr:from>
    <xdr:to xmlns:xdr="http://schemas.openxmlformats.org/drawingml/2006/spreadsheetDrawing">
      <xdr:col>1</xdr:col>
      <xdr:colOff>2886710</xdr:colOff>
      <xdr:row>39</xdr:row>
      <xdr:rowOff>100330</xdr:rowOff>
    </xdr:to>
    <xdr:cxnSp macro="">
      <xdr:nvCxnSpPr>
        <xdr:cNvPr id="10" name="直線コネクタ 23"/>
        <xdr:cNvCxnSpPr/>
      </xdr:nvCxnSpPr>
      <xdr:spPr>
        <a:xfrm>
          <a:off x="3391535" y="23576280"/>
          <a:ext cx="0" cy="132080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 xmlns:xdr="http://schemas.openxmlformats.org/drawingml/2006/spreadsheetDrawing">
      <xdr:col>1</xdr:col>
      <xdr:colOff>360045</xdr:colOff>
      <xdr:row>37</xdr:row>
      <xdr:rowOff>170815</xdr:rowOff>
    </xdr:from>
    <xdr:ext cx="360045" cy="427355"/>
    <xdr:sp macro="" textlink="">
      <xdr:nvSpPr>
        <xdr:cNvPr id="11" name="正方形/長方形 25"/>
        <xdr:cNvSpPr/>
      </xdr:nvSpPr>
      <xdr:spPr>
        <a:xfrm>
          <a:off x="864870" y="23633430"/>
          <a:ext cx="360045" cy="427355"/>
        </a:xfrm>
        <a:prstGeom prst="rect">
          <a:avLst/>
        </a:prstGeom>
        <a:noFill/>
      </xdr:spPr>
      <xdr:txBody>
        <a:bodyPr vertOverflow="overflow" horzOverflow="overflow" wrap="none">
          <a:spAutoFit/>
        </a:bodyPr>
        <a:lstStyle/>
        <a:p>
          <a:pPr algn="ctr"/>
          <a:r>
            <a:rPr lang="ja-JP" altLang="en-US" sz="2000" b="0" cap="none" spc="0">
              <a:ln w="0"/>
              <a:solidFill>
                <a:schemeClr val="tx1"/>
              </a:solidFill>
              <a:effectLst/>
            </a:rPr>
            <a:t>１</a:t>
          </a:r>
        </a:p>
      </xdr:txBody>
    </xdr:sp>
    <xdr:clientData/>
  </xdr:oneCellAnchor>
  <xdr:oneCellAnchor>
    <xdr:from xmlns:xdr="http://schemas.openxmlformats.org/drawingml/2006/spreadsheetDrawing">
      <xdr:col>1</xdr:col>
      <xdr:colOff>2971800</xdr:colOff>
      <xdr:row>37</xdr:row>
      <xdr:rowOff>127635</xdr:rowOff>
    </xdr:from>
    <xdr:ext cx="360045" cy="424815"/>
    <xdr:sp macro="" textlink="">
      <xdr:nvSpPr>
        <xdr:cNvPr id="12" name="正方形/長方形 27"/>
        <xdr:cNvSpPr/>
      </xdr:nvSpPr>
      <xdr:spPr>
        <a:xfrm>
          <a:off x="3476625" y="23590250"/>
          <a:ext cx="360045" cy="424815"/>
        </a:xfrm>
        <a:prstGeom prst="rect">
          <a:avLst/>
        </a:prstGeom>
        <a:noFill/>
      </xdr:spPr>
      <xdr:txBody>
        <a:bodyPr vertOverflow="overflow" horzOverflow="overflow" wrap="none">
          <a:spAutoFit/>
        </a:bodyPr>
        <a:lstStyle/>
        <a:p>
          <a:pPr algn="ctr"/>
          <a:r>
            <a:rPr lang="ja-JP" altLang="en-US" sz="2000" b="0" cap="none" spc="0">
              <a:ln w="0"/>
              <a:solidFill>
                <a:schemeClr val="tx1"/>
              </a:solidFill>
              <a:effectLst/>
            </a:rPr>
            <a:t>２</a:t>
          </a:r>
        </a:p>
      </xdr:txBody>
    </xdr:sp>
    <xdr:clientData/>
  </xdr:oneCellAnchor>
  <xdr:oneCellAnchor>
    <xdr:from xmlns:xdr="http://schemas.openxmlformats.org/drawingml/2006/spreadsheetDrawing">
      <xdr:col>2</xdr:col>
      <xdr:colOff>2560320</xdr:colOff>
      <xdr:row>37</xdr:row>
      <xdr:rowOff>113665</xdr:rowOff>
    </xdr:from>
    <xdr:ext cx="360045" cy="426085"/>
    <xdr:sp macro="" textlink="">
      <xdr:nvSpPr>
        <xdr:cNvPr id="13" name="正方形/長方形 28"/>
        <xdr:cNvSpPr/>
      </xdr:nvSpPr>
      <xdr:spPr>
        <a:xfrm>
          <a:off x="6160770" y="23576280"/>
          <a:ext cx="360045" cy="426085"/>
        </a:xfrm>
        <a:prstGeom prst="rect">
          <a:avLst/>
        </a:prstGeom>
        <a:noFill/>
      </xdr:spPr>
      <xdr:txBody>
        <a:bodyPr vertOverflow="overflow" horzOverflow="overflow" wrap="none">
          <a:spAutoFit/>
        </a:bodyPr>
        <a:lstStyle/>
        <a:p>
          <a:pPr algn="ctr"/>
          <a:r>
            <a:rPr lang="ja-JP" altLang="en-US" sz="2000" b="0" cap="none" spc="0">
              <a:ln w="0"/>
              <a:solidFill>
                <a:schemeClr val="tx1"/>
              </a:solidFill>
              <a:effectLst/>
            </a:rPr>
            <a:t>３</a:t>
          </a:r>
        </a:p>
      </xdr:txBody>
    </xdr:sp>
    <xdr:clientData/>
  </xdr:oneCellAnchor>
  <xdr:oneCellAnchor>
    <xdr:from xmlns:xdr="http://schemas.openxmlformats.org/drawingml/2006/spreadsheetDrawing">
      <xdr:col>5</xdr:col>
      <xdr:colOff>882015</xdr:colOff>
      <xdr:row>37</xdr:row>
      <xdr:rowOff>99695</xdr:rowOff>
    </xdr:from>
    <xdr:ext cx="358775" cy="424180"/>
    <xdr:sp macro="" textlink="">
      <xdr:nvSpPr>
        <xdr:cNvPr id="14" name="正方形/長方形 29"/>
        <xdr:cNvSpPr/>
      </xdr:nvSpPr>
      <xdr:spPr>
        <a:xfrm>
          <a:off x="8892540" y="23562310"/>
          <a:ext cx="358775" cy="424180"/>
        </a:xfrm>
        <a:prstGeom prst="rect">
          <a:avLst/>
        </a:prstGeom>
        <a:noFill/>
      </xdr:spPr>
      <xdr:txBody>
        <a:bodyPr vertOverflow="overflow" horzOverflow="overflow" wrap="none">
          <a:spAutoFit/>
        </a:bodyPr>
        <a:lstStyle/>
        <a:p>
          <a:pPr algn="ctr"/>
          <a:r>
            <a:rPr lang="ja-JP" altLang="en-US" sz="2000" b="0" cap="none" spc="0">
              <a:ln w="0"/>
              <a:solidFill>
                <a:schemeClr val="tx1"/>
              </a:solidFill>
              <a:effectLst/>
            </a:rPr>
            <a:t>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hyperlink" Target="" TargetMode="External"/><Relationship Id="rId2" Type="http://schemas.openxmlformats.org/officeDocument/2006/relationships/printerSettings" Target="../printerSettings/printerSettings2.bin"/><Relationship Id="rId3" Type="http://schemas.openxmlformats.org/officeDocument/2006/relationships/vmlDrawing" Target="../drawings/vmlDrawing2.vml"/><Relationship Id="rId4" Type="http://schemas.openxmlformats.org/officeDocument/2006/relationships/comments" Target="../comments2.xml"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BA17"/>
  <sheetViews>
    <sheetView tabSelected="1" view="pageBreakPreview" zoomScaleSheetLayoutView="100" workbookViewId="0">
      <pane xSplit="7" topLeftCell="X1" activePane="topRight" state="frozen"/>
      <selection pane="topRight" activeCell="C9" sqref="C9"/>
    </sheetView>
  </sheetViews>
  <sheetFormatPr defaultRowHeight="13.5"/>
  <cols>
    <col min="1" max="1" width="39.125" hidden="1" bestFit="1" customWidth="1"/>
    <col min="2" max="2" width="4.625" hidden="1" bestFit="1" customWidth="1"/>
    <col min="3" max="3" width="8.36328125" style="1" bestFit="1" customWidth="1"/>
    <col min="4" max="4" width="9.90625" style="1" customWidth="1"/>
    <col min="5" max="5" width="23.6328125" style="1" bestFit="1" customWidth="1"/>
    <col min="6" max="6" width="15.453125" bestFit="1" customWidth="1"/>
    <col min="7" max="7" width="22.7265625" bestFit="1" customWidth="1"/>
    <col min="8" max="8" width="10" bestFit="1" customWidth="1"/>
    <col min="9" max="10" width="15.1796875" bestFit="1" customWidth="1"/>
    <col min="11" max="11" width="17" bestFit="1" customWidth="1"/>
    <col min="12" max="12" width="9" customWidth="1"/>
    <col min="13" max="13" width="8.90625" style="1" bestFit="1" customWidth="1"/>
    <col min="14" max="14" width="51.1796875" style="2" customWidth="1"/>
    <col min="15" max="15" width="12.54296875" style="2" hidden="1" bestFit="1" customWidth="1"/>
    <col min="16" max="16" width="8.36328125" style="1" customWidth="1" outlineLevel="1"/>
    <col min="17" max="17" width="15.08984375" style="2" customWidth="1" outlineLevel="1"/>
    <col min="18" max="18" width="17.36328125" style="3" bestFit="1" customWidth="1"/>
    <col min="19" max="19" width="21.7265625" style="3" bestFit="1" customWidth="1"/>
    <col min="20" max="20" width="36.7265625" style="3" bestFit="1" customWidth="1"/>
    <col min="21" max="21" width="21.26953125" style="2" customWidth="1"/>
    <col min="22" max="22" width="23.08984375" style="2" customWidth="1"/>
    <col min="23" max="23" width="24" bestFit="1" customWidth="1"/>
    <col min="24" max="24" width="11.7265625" bestFit="1" customWidth="1"/>
    <col min="25" max="25" width="27.453125" bestFit="1" customWidth="1"/>
    <col min="26" max="26" width="27.453125" customWidth="1"/>
    <col min="27" max="30" width="20.90625" customWidth="1"/>
    <col min="31" max="33" width="12.625" bestFit="1" customWidth="1"/>
    <col min="34" max="46" width="10.6328125" hidden="1" customWidth="1"/>
    <col min="47" max="47" width="8.90625" hidden="1" customWidth="1"/>
    <col min="48" max="48" width="20.6328125" customWidth="1"/>
    <col min="49" max="51" width="12.08984375" customWidth="1"/>
    <col min="52" max="52" width="8.90625" customWidth="1"/>
    <col min="53" max="53" width="13" bestFit="1" customWidth="1"/>
  </cols>
  <sheetData>
    <row r="1" spans="1:53" s="4" customFormat="1" ht="18" customHeight="1">
      <c r="B1" s="14"/>
      <c r="C1" s="14" t="s">
        <v>16</v>
      </c>
      <c r="D1" s="15"/>
      <c r="E1" s="15"/>
      <c r="M1" s="15"/>
      <c r="N1" s="15"/>
      <c r="O1" s="27"/>
      <c r="P1" s="15"/>
      <c r="Q1" s="27"/>
      <c r="R1" s="32"/>
      <c r="S1" s="32"/>
      <c r="T1" s="32"/>
      <c r="U1" s="27"/>
      <c r="V1" s="27"/>
      <c r="AX1" s="77"/>
      <c r="AY1" s="77"/>
      <c r="AZ1" s="77"/>
    </row>
    <row r="2" spans="1:53" s="4" customFormat="1" ht="18" customHeight="1">
      <c r="A2" s="9" t="s">
        <v>51</v>
      </c>
      <c r="B2" s="9"/>
      <c r="C2" s="15" t="s">
        <v>128</v>
      </c>
      <c r="D2" s="15"/>
      <c r="E2" s="15"/>
      <c r="M2" s="15"/>
      <c r="N2" s="15"/>
      <c r="O2" s="27"/>
      <c r="P2" s="15"/>
      <c r="Q2" s="27"/>
      <c r="R2" s="32"/>
      <c r="S2" s="32"/>
      <c r="T2" s="32"/>
      <c r="U2" s="27"/>
      <c r="V2" s="27"/>
      <c r="AX2" s="77" t="s">
        <v>29</v>
      </c>
      <c r="AY2" s="77" t="s">
        <v>57</v>
      </c>
      <c r="AZ2" s="77" t="s">
        <v>94</v>
      </c>
      <c r="BA2" s="77" t="s">
        <v>37</v>
      </c>
    </row>
    <row r="3" spans="1:53" s="5" customFormat="1" ht="20" customHeight="1">
      <c r="A3" s="10" t="s">
        <v>28</v>
      </c>
      <c r="B3" s="10" t="s">
        <v>61</v>
      </c>
      <c r="C3" s="16" t="s">
        <v>30</v>
      </c>
      <c r="D3" s="10" t="s">
        <v>41</v>
      </c>
      <c r="E3" s="10" t="s">
        <v>112</v>
      </c>
      <c r="F3" s="10" t="s">
        <v>3</v>
      </c>
      <c r="G3" s="10" t="s">
        <v>7</v>
      </c>
      <c r="H3" s="21" t="s">
        <v>12</v>
      </c>
      <c r="I3" s="21" t="s">
        <v>40</v>
      </c>
      <c r="J3" s="21" t="s">
        <v>31</v>
      </c>
      <c r="K3" s="21" t="s">
        <v>43</v>
      </c>
      <c r="L3" s="21" t="s">
        <v>31</v>
      </c>
      <c r="M3" s="16" t="s">
        <v>9</v>
      </c>
      <c r="N3" s="10" t="s">
        <v>15</v>
      </c>
      <c r="O3" s="10" t="s">
        <v>33</v>
      </c>
      <c r="P3" s="28" t="s">
        <v>34</v>
      </c>
      <c r="Q3" s="31"/>
      <c r="R3" s="16" t="s">
        <v>4</v>
      </c>
      <c r="S3" s="16" t="s">
        <v>25</v>
      </c>
      <c r="T3" s="16" t="s">
        <v>11</v>
      </c>
      <c r="U3" s="16" t="s">
        <v>2</v>
      </c>
      <c r="V3" s="16" t="s">
        <v>10</v>
      </c>
      <c r="W3" s="36" t="s">
        <v>48</v>
      </c>
      <c r="X3" s="21" t="s">
        <v>110</v>
      </c>
      <c r="Y3" s="10" t="s">
        <v>35</v>
      </c>
      <c r="Z3" s="10" t="s">
        <v>54</v>
      </c>
      <c r="AA3" s="10" t="s">
        <v>55</v>
      </c>
      <c r="AB3" s="10" t="s">
        <v>14</v>
      </c>
      <c r="AC3" s="10" t="s">
        <v>56</v>
      </c>
      <c r="AD3" s="10" t="s">
        <v>47</v>
      </c>
      <c r="AE3" s="54" t="s">
        <v>13</v>
      </c>
      <c r="AF3" s="58"/>
      <c r="AG3" s="60"/>
      <c r="AH3" s="10" t="s">
        <v>50</v>
      </c>
      <c r="AI3" s="10" t="s">
        <v>21</v>
      </c>
      <c r="AJ3" s="10" t="s">
        <v>58</v>
      </c>
      <c r="AK3" s="10" t="s">
        <v>24</v>
      </c>
      <c r="AL3" s="10" t="s">
        <v>44</v>
      </c>
      <c r="AM3" s="10" t="s">
        <v>23</v>
      </c>
      <c r="AN3" s="10" t="s">
        <v>0</v>
      </c>
      <c r="AO3" s="10" t="s">
        <v>59</v>
      </c>
      <c r="AP3" s="54" t="s">
        <v>62</v>
      </c>
      <c r="AQ3" s="58"/>
      <c r="AR3" s="60"/>
      <c r="AS3" s="66" t="s">
        <v>49</v>
      </c>
      <c r="AT3" s="10" t="s">
        <v>5</v>
      </c>
      <c r="AU3" s="68" t="s">
        <v>19</v>
      </c>
      <c r="AV3" s="72" t="s">
        <v>36</v>
      </c>
      <c r="AW3" s="6"/>
      <c r="AX3" s="77" t="s">
        <v>63</v>
      </c>
      <c r="AY3" s="77" t="s">
        <v>65</v>
      </c>
      <c r="AZ3" s="77" t="s">
        <v>95</v>
      </c>
      <c r="BA3" s="77" t="s">
        <v>119</v>
      </c>
    </row>
    <row r="4" spans="1:53" s="6" customFormat="1" ht="20" customHeight="1">
      <c r="A4" s="11"/>
      <c r="B4" s="11"/>
      <c r="C4" s="17"/>
      <c r="D4" s="11"/>
      <c r="E4" s="11"/>
      <c r="F4" s="11"/>
      <c r="G4" s="11"/>
      <c r="H4" s="22"/>
      <c r="I4" s="22"/>
      <c r="J4" s="22"/>
      <c r="K4" s="22"/>
      <c r="L4" s="22"/>
      <c r="M4" s="17"/>
      <c r="N4" s="11"/>
      <c r="O4" s="11"/>
      <c r="P4" s="29" t="s">
        <v>9</v>
      </c>
      <c r="Q4" s="29" t="s">
        <v>6</v>
      </c>
      <c r="R4" s="17"/>
      <c r="S4" s="17"/>
      <c r="T4" s="17"/>
      <c r="U4" s="17"/>
      <c r="V4" s="17"/>
      <c r="W4" s="37"/>
      <c r="X4" s="22"/>
      <c r="Y4" s="11"/>
      <c r="Z4" s="47"/>
      <c r="AA4" s="11"/>
      <c r="AB4" s="47"/>
      <c r="AC4" s="47"/>
      <c r="AD4" s="47"/>
      <c r="AE4" s="55"/>
      <c r="AF4" s="59"/>
      <c r="AG4" s="61"/>
      <c r="AH4" s="47"/>
      <c r="AI4" s="11"/>
      <c r="AJ4" s="11"/>
      <c r="AK4" s="11"/>
      <c r="AL4" s="11"/>
      <c r="AM4" s="11"/>
      <c r="AN4" s="11"/>
      <c r="AO4" s="11"/>
      <c r="AP4" s="55"/>
      <c r="AQ4" s="59"/>
      <c r="AR4" s="61"/>
      <c r="AS4" s="11"/>
      <c r="AT4" s="47"/>
      <c r="AU4" s="69"/>
      <c r="AV4" s="73"/>
      <c r="AX4" s="77" t="s">
        <v>26</v>
      </c>
      <c r="AY4" s="77" t="s">
        <v>66</v>
      </c>
      <c r="AZ4" s="77" t="s">
        <v>105</v>
      </c>
      <c r="BA4" s="77" t="s">
        <v>124</v>
      </c>
    </row>
    <row r="5" spans="1:53" s="6" customFormat="1" ht="20" customHeight="1">
      <c r="A5" s="12"/>
      <c r="B5" s="12"/>
      <c r="C5" s="18"/>
      <c r="D5" s="12"/>
      <c r="E5" s="12"/>
      <c r="F5" s="12"/>
      <c r="G5" s="12"/>
      <c r="H5" s="23"/>
      <c r="I5" s="23"/>
      <c r="J5" s="23"/>
      <c r="K5" s="23"/>
      <c r="L5" s="23"/>
      <c r="M5" s="18"/>
      <c r="N5" s="12"/>
      <c r="O5" s="12"/>
      <c r="P5" s="30" t="s">
        <v>9</v>
      </c>
      <c r="Q5" s="30" t="s">
        <v>46</v>
      </c>
      <c r="R5" s="18"/>
      <c r="S5" s="18"/>
      <c r="T5" s="18"/>
      <c r="U5" s="18"/>
      <c r="V5" s="18"/>
      <c r="W5" s="38"/>
      <c r="X5" s="23"/>
      <c r="Y5" s="11"/>
      <c r="Z5" s="11"/>
      <c r="AA5" s="11"/>
      <c r="AB5" s="11"/>
      <c r="AC5" s="11"/>
      <c r="AD5" s="11"/>
      <c r="AE5" s="56" t="s">
        <v>8</v>
      </c>
      <c r="AF5" s="56" t="s">
        <v>60</v>
      </c>
      <c r="AG5" s="56" t="s">
        <v>42</v>
      </c>
      <c r="AH5" s="12" t="s">
        <v>50</v>
      </c>
      <c r="AI5" s="12"/>
      <c r="AJ5" s="12"/>
      <c r="AK5" s="12"/>
      <c r="AL5" s="12"/>
      <c r="AM5" s="12"/>
      <c r="AN5" s="12"/>
      <c r="AO5" s="12"/>
      <c r="AP5" s="64" t="s">
        <v>8</v>
      </c>
      <c r="AQ5" s="64" t="s">
        <v>60</v>
      </c>
      <c r="AR5" s="64" t="s">
        <v>42</v>
      </c>
      <c r="AS5" s="67"/>
      <c r="AT5" s="12"/>
      <c r="AU5" s="70" t="s">
        <v>19</v>
      </c>
      <c r="AV5" s="74"/>
      <c r="AX5" s="77" t="s">
        <v>39</v>
      </c>
      <c r="AY5" s="77" t="s">
        <v>67</v>
      </c>
      <c r="AZ5" s="77" t="s">
        <v>106</v>
      </c>
      <c r="BA5" s="77" t="s">
        <v>125</v>
      </c>
    </row>
    <row r="6" spans="1:53" s="7" customFormat="1" ht="20" customHeight="1">
      <c r="A6" s="13"/>
      <c r="B6" s="13"/>
      <c r="C6" s="13"/>
      <c r="D6" s="13"/>
      <c r="E6" s="13"/>
      <c r="F6" s="20"/>
      <c r="G6" s="20"/>
      <c r="H6" s="20"/>
      <c r="I6" s="24"/>
      <c r="J6" s="24"/>
      <c r="K6" s="24"/>
      <c r="L6" s="24"/>
      <c r="M6" s="13"/>
      <c r="N6" s="26"/>
      <c r="O6" s="13"/>
      <c r="P6" s="13"/>
      <c r="Q6" s="26"/>
      <c r="R6" s="33"/>
      <c r="S6" s="33"/>
      <c r="T6" s="33"/>
      <c r="U6" s="34"/>
      <c r="V6" s="35"/>
      <c r="W6" s="39"/>
      <c r="X6" s="40" t="s">
        <v>95</v>
      </c>
      <c r="Y6" s="44"/>
      <c r="Z6" s="48"/>
      <c r="AA6" s="49"/>
      <c r="AB6" s="51"/>
      <c r="AC6" s="52"/>
      <c r="AD6" s="53"/>
      <c r="AE6" s="52"/>
      <c r="AF6" s="52"/>
      <c r="AG6" s="52"/>
      <c r="AH6" s="62"/>
      <c r="AI6" s="63"/>
      <c r="AJ6" s="63"/>
      <c r="AK6" s="63"/>
      <c r="AL6" s="63"/>
      <c r="AM6" s="63"/>
      <c r="AN6" s="63"/>
      <c r="AO6" s="63"/>
      <c r="AP6" s="65"/>
      <c r="AQ6" s="63"/>
      <c r="AR6" s="63"/>
      <c r="AS6" s="63"/>
      <c r="AT6" s="13"/>
      <c r="AU6" s="71"/>
      <c r="AV6" s="75"/>
      <c r="AX6" s="77" t="s">
        <v>52</v>
      </c>
      <c r="AY6" s="77" t="s">
        <v>68</v>
      </c>
      <c r="AZ6" s="77" t="s">
        <v>107</v>
      </c>
      <c r="BA6" s="78" t="s">
        <v>126</v>
      </c>
    </row>
    <row r="7" spans="1:53" s="7" customFormat="1" ht="20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41"/>
      <c r="Y7" s="45"/>
      <c r="Z7" s="45"/>
      <c r="AA7" s="45"/>
      <c r="AB7" s="45"/>
      <c r="AC7" s="45"/>
      <c r="AD7" s="45"/>
      <c r="AE7" s="45"/>
      <c r="AF7" s="45"/>
      <c r="AG7" s="45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X7" s="77" t="s">
        <v>64</v>
      </c>
      <c r="AY7" s="77" t="s">
        <v>69</v>
      </c>
      <c r="AZ7" s="78" t="s">
        <v>27</v>
      </c>
      <c r="BA7" s="78" t="s">
        <v>127</v>
      </c>
    </row>
    <row r="8" spans="1:53" s="6" customFormat="1" ht="20" customHeight="1">
      <c r="A8" s="13"/>
      <c r="B8" s="13"/>
      <c r="C8" s="13"/>
      <c r="D8" s="13"/>
      <c r="E8" s="19"/>
      <c r="F8" s="19"/>
      <c r="G8" s="19"/>
      <c r="H8" s="19"/>
      <c r="I8" s="19"/>
      <c r="J8" s="19"/>
      <c r="K8" s="25"/>
      <c r="L8" s="19"/>
      <c r="M8" s="19"/>
      <c r="N8" s="25"/>
      <c r="O8" s="19"/>
      <c r="P8" s="19"/>
      <c r="Q8" s="19"/>
      <c r="R8" s="19"/>
      <c r="S8" s="25"/>
      <c r="T8" s="19"/>
      <c r="U8" s="19"/>
      <c r="V8" s="19"/>
      <c r="W8" s="19"/>
      <c r="X8" s="42"/>
      <c r="Y8" s="42"/>
      <c r="Z8" s="42"/>
      <c r="AA8" s="50"/>
      <c r="AB8" s="50"/>
      <c r="AC8" s="50"/>
      <c r="AD8" s="50"/>
      <c r="AE8" s="57"/>
      <c r="AF8" s="57"/>
      <c r="AG8" s="57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13"/>
      <c r="AU8" s="13"/>
      <c r="AV8" s="76"/>
      <c r="AX8" s="77"/>
      <c r="AY8" s="77" t="s">
        <v>70</v>
      </c>
      <c r="AZ8" s="77" t="s">
        <v>108</v>
      </c>
      <c r="BA8" s="77"/>
    </row>
    <row r="9" spans="1:53" s="7" customFormat="1" ht="20" customHeight="1">
      <c r="A9" s="13"/>
      <c r="B9" s="13"/>
      <c r="C9" s="13"/>
      <c r="D9" s="13"/>
      <c r="E9" s="13"/>
      <c r="F9" s="20"/>
      <c r="G9" s="20"/>
      <c r="H9" s="20"/>
      <c r="I9" s="24"/>
      <c r="J9" s="24"/>
      <c r="K9" s="24"/>
      <c r="L9" s="24"/>
      <c r="M9" s="13"/>
      <c r="N9" s="26"/>
      <c r="O9" s="13"/>
      <c r="P9" s="13"/>
      <c r="Q9" s="26"/>
      <c r="R9" s="33"/>
      <c r="S9" s="33"/>
      <c r="T9" s="33"/>
      <c r="U9" s="34"/>
      <c r="V9" s="35"/>
      <c r="W9" s="39"/>
      <c r="X9" s="43"/>
      <c r="Y9" s="46"/>
      <c r="Z9" s="46"/>
      <c r="AA9" s="50"/>
      <c r="AB9" s="50"/>
      <c r="AC9" s="50"/>
      <c r="AD9" s="50"/>
      <c r="AE9" s="57"/>
      <c r="AF9" s="57"/>
      <c r="AG9" s="57"/>
      <c r="AH9" s="63"/>
      <c r="AI9" s="63"/>
      <c r="AJ9" s="63"/>
      <c r="AK9" s="63"/>
      <c r="AL9" s="63"/>
      <c r="AM9" s="63"/>
      <c r="AN9" s="63"/>
      <c r="AO9" s="63"/>
      <c r="AP9" s="65"/>
      <c r="AQ9" s="63"/>
      <c r="AR9" s="63"/>
      <c r="AS9" s="63"/>
      <c r="AT9" s="13"/>
      <c r="AU9" s="13"/>
      <c r="AV9" s="76"/>
      <c r="AX9" s="78"/>
      <c r="AY9" s="78" t="s">
        <v>96</v>
      </c>
      <c r="AZ9" s="78" t="s">
        <v>109</v>
      </c>
      <c r="BA9" s="78"/>
    </row>
    <row r="10" spans="1:53" s="7" customFormat="1" ht="20" customHeight="1">
      <c r="A10" s="13"/>
      <c r="B10" s="13"/>
      <c r="C10" s="13"/>
      <c r="D10" s="13"/>
      <c r="E10" s="13"/>
      <c r="F10" s="20"/>
      <c r="G10" s="20"/>
      <c r="H10" s="20"/>
      <c r="I10" s="24"/>
      <c r="J10" s="24"/>
      <c r="K10" s="24"/>
      <c r="L10" s="24"/>
      <c r="M10" s="13"/>
      <c r="N10" s="26"/>
      <c r="O10" s="13"/>
      <c r="P10" s="13"/>
      <c r="Q10" s="26"/>
      <c r="R10" s="33"/>
      <c r="S10" s="33"/>
      <c r="T10" s="33"/>
      <c r="U10" s="34"/>
      <c r="V10" s="35"/>
      <c r="W10" s="39"/>
      <c r="X10" s="43"/>
      <c r="Y10" s="46"/>
      <c r="Z10" s="46"/>
      <c r="AA10" s="50"/>
      <c r="AB10" s="50"/>
      <c r="AC10" s="50"/>
      <c r="AD10" s="50"/>
      <c r="AE10" s="57"/>
      <c r="AF10" s="57"/>
      <c r="AG10" s="57"/>
      <c r="AH10" s="63"/>
      <c r="AI10" s="63"/>
      <c r="AJ10" s="63"/>
      <c r="AK10" s="63"/>
      <c r="AL10" s="63"/>
      <c r="AM10" s="63"/>
      <c r="AN10" s="63"/>
      <c r="AO10" s="63"/>
      <c r="AP10" s="65"/>
      <c r="AQ10" s="63"/>
      <c r="AR10" s="63"/>
      <c r="AS10" s="63"/>
      <c r="AT10" s="13"/>
      <c r="AU10" s="13"/>
      <c r="AV10" s="76"/>
      <c r="AX10" s="79"/>
      <c r="AY10" s="79"/>
      <c r="BA10" s="78"/>
    </row>
    <row r="11" spans="1:53" s="7" customFormat="1" ht="20" customHeight="1">
      <c r="A11" s="13"/>
      <c r="B11" s="13"/>
      <c r="C11" s="13"/>
      <c r="D11" s="13"/>
      <c r="E11" s="13"/>
      <c r="F11" s="20"/>
      <c r="G11" s="20"/>
      <c r="H11" s="20"/>
      <c r="I11" s="24"/>
      <c r="J11" s="24"/>
      <c r="K11" s="24"/>
      <c r="L11" s="24"/>
      <c r="M11" s="13"/>
      <c r="N11" s="26"/>
      <c r="O11" s="13"/>
      <c r="P11" s="13"/>
      <c r="Q11" s="26"/>
      <c r="R11" s="33"/>
      <c r="S11" s="33"/>
      <c r="T11" s="33"/>
      <c r="U11" s="34"/>
      <c r="V11" s="35"/>
      <c r="W11" s="39"/>
      <c r="X11" s="43"/>
      <c r="Y11" s="46"/>
      <c r="Z11" s="46"/>
      <c r="AA11" s="50"/>
      <c r="AB11" s="50"/>
      <c r="AC11" s="50"/>
      <c r="AD11" s="50"/>
      <c r="AE11" s="57"/>
      <c r="AF11" s="57"/>
      <c r="AG11" s="57"/>
      <c r="AH11" s="63"/>
      <c r="AI11" s="63"/>
      <c r="AJ11" s="63"/>
      <c r="AK11" s="63"/>
      <c r="AL11" s="63"/>
      <c r="AM11" s="63"/>
      <c r="AN11" s="63"/>
      <c r="AO11" s="63"/>
      <c r="AP11" s="65"/>
      <c r="AQ11" s="63"/>
      <c r="AR11" s="63"/>
      <c r="AS11" s="63"/>
      <c r="AT11" s="13"/>
      <c r="AU11" s="13"/>
      <c r="AV11" s="76"/>
      <c r="AX11" s="79"/>
      <c r="AY11" s="79"/>
      <c r="BA11" s="78"/>
    </row>
    <row r="12" spans="1:53" s="7" customFormat="1" ht="20" customHeight="1">
      <c r="A12" s="13"/>
      <c r="B12" s="13"/>
      <c r="C12" s="13"/>
      <c r="D12" s="13"/>
      <c r="E12" s="13"/>
      <c r="F12" s="20"/>
      <c r="G12" s="20"/>
      <c r="H12" s="20"/>
      <c r="I12" s="24"/>
      <c r="J12" s="24"/>
      <c r="K12" s="24"/>
      <c r="L12" s="24"/>
      <c r="M12" s="13"/>
      <c r="N12" s="26"/>
      <c r="O12" s="13"/>
      <c r="P12" s="13"/>
      <c r="Q12" s="26"/>
      <c r="R12" s="33"/>
      <c r="S12" s="33"/>
      <c r="T12" s="33"/>
      <c r="U12" s="34"/>
      <c r="V12" s="35"/>
      <c r="W12" s="39"/>
      <c r="X12" s="43"/>
      <c r="Y12" s="46"/>
      <c r="Z12" s="46"/>
      <c r="AA12" s="50"/>
      <c r="AB12" s="50"/>
      <c r="AC12" s="50"/>
      <c r="AD12" s="50"/>
      <c r="AE12" s="57"/>
      <c r="AF12" s="57"/>
      <c r="AG12" s="57"/>
      <c r="AH12" s="63"/>
      <c r="AI12" s="63"/>
      <c r="AJ12" s="63"/>
      <c r="AK12" s="63"/>
      <c r="AL12" s="63"/>
      <c r="AM12" s="63"/>
      <c r="AN12" s="63"/>
      <c r="AO12" s="63"/>
      <c r="AP12" s="65"/>
      <c r="AQ12" s="63"/>
      <c r="AR12" s="63"/>
      <c r="AS12" s="63"/>
      <c r="AT12" s="13"/>
      <c r="AU12" s="13"/>
      <c r="AV12" s="76"/>
      <c r="AX12" s="79"/>
      <c r="AY12" s="79"/>
      <c r="BA12" s="78"/>
    </row>
    <row r="13" spans="1:53" s="7" customFormat="1" ht="20" customHeight="1">
      <c r="A13" s="13"/>
      <c r="B13" s="13"/>
      <c r="C13" s="13"/>
      <c r="D13" s="13"/>
      <c r="E13" s="13"/>
      <c r="F13" s="20"/>
      <c r="G13" s="20"/>
      <c r="H13" s="20"/>
      <c r="I13" s="24"/>
      <c r="J13" s="24"/>
      <c r="K13" s="24"/>
      <c r="L13" s="24"/>
      <c r="M13" s="13"/>
      <c r="N13" s="26"/>
      <c r="O13" s="13"/>
      <c r="P13" s="13"/>
      <c r="Q13" s="26"/>
      <c r="R13" s="33"/>
      <c r="S13" s="33"/>
      <c r="T13" s="33"/>
      <c r="U13" s="34"/>
      <c r="V13" s="35"/>
      <c r="W13" s="39"/>
      <c r="X13" s="43"/>
      <c r="Y13" s="46"/>
      <c r="Z13" s="46"/>
      <c r="AA13" s="50"/>
      <c r="AB13" s="50"/>
      <c r="AC13" s="50"/>
      <c r="AD13" s="50"/>
      <c r="AE13" s="57"/>
      <c r="AF13" s="57"/>
      <c r="AG13" s="57"/>
      <c r="AH13" s="63"/>
      <c r="AI13" s="63"/>
      <c r="AJ13" s="63"/>
      <c r="AK13" s="63"/>
      <c r="AL13" s="63"/>
      <c r="AM13" s="63"/>
      <c r="AN13" s="63"/>
      <c r="AO13" s="63"/>
      <c r="AP13" s="65"/>
      <c r="AQ13" s="63"/>
      <c r="AR13" s="63"/>
      <c r="AS13" s="63"/>
      <c r="AT13" s="13"/>
      <c r="AU13" s="13"/>
      <c r="AV13" s="76"/>
      <c r="AX13" s="79"/>
      <c r="AY13" s="79"/>
    </row>
    <row r="14" spans="1:53" s="7" customFormat="1" ht="20" customHeight="1">
      <c r="A14" s="13"/>
      <c r="B14" s="13"/>
      <c r="C14" s="13"/>
      <c r="D14" s="13"/>
      <c r="E14" s="13"/>
      <c r="F14" s="20"/>
      <c r="G14" s="20"/>
      <c r="H14" s="20"/>
      <c r="I14" s="24"/>
      <c r="J14" s="24"/>
      <c r="K14" s="24"/>
      <c r="L14" s="24"/>
      <c r="M14" s="13"/>
      <c r="N14" s="26"/>
      <c r="O14" s="13"/>
      <c r="P14" s="13"/>
      <c r="Q14" s="26"/>
      <c r="R14" s="33"/>
      <c r="S14" s="33"/>
      <c r="T14" s="33"/>
      <c r="U14" s="34"/>
      <c r="V14" s="35"/>
      <c r="W14" s="39"/>
      <c r="X14" s="43"/>
      <c r="Y14" s="46"/>
      <c r="Z14" s="46"/>
      <c r="AA14" s="50"/>
      <c r="AB14" s="50"/>
      <c r="AC14" s="50"/>
      <c r="AD14" s="50"/>
      <c r="AE14" s="57"/>
      <c r="AF14" s="57"/>
      <c r="AG14" s="57"/>
      <c r="AH14" s="63"/>
      <c r="AI14" s="63"/>
      <c r="AJ14" s="63"/>
      <c r="AK14" s="63"/>
      <c r="AL14" s="63"/>
      <c r="AM14" s="63"/>
      <c r="AN14" s="63"/>
      <c r="AO14" s="63"/>
      <c r="AP14" s="65"/>
      <c r="AQ14" s="63"/>
      <c r="AR14" s="63"/>
      <c r="AS14" s="63"/>
      <c r="AT14" s="13"/>
      <c r="AU14" s="13"/>
      <c r="AV14" s="76"/>
      <c r="AX14" s="79"/>
      <c r="AY14" s="79"/>
    </row>
    <row r="15" spans="1:53" s="7" customFormat="1" ht="20" customHeight="1">
      <c r="A15" s="13"/>
      <c r="B15" s="13"/>
      <c r="C15" s="13"/>
      <c r="D15" s="13"/>
      <c r="E15" s="13"/>
      <c r="F15" s="20"/>
      <c r="G15" s="20"/>
      <c r="H15" s="20"/>
      <c r="I15" s="24"/>
      <c r="J15" s="24"/>
      <c r="K15" s="24"/>
      <c r="L15" s="24"/>
      <c r="M15" s="13"/>
      <c r="N15" s="26"/>
      <c r="O15" s="13"/>
      <c r="P15" s="13"/>
      <c r="Q15" s="26"/>
      <c r="R15" s="33"/>
      <c r="S15" s="33"/>
      <c r="T15" s="33"/>
      <c r="U15" s="34"/>
      <c r="V15" s="35"/>
      <c r="W15" s="39"/>
      <c r="X15" s="43"/>
      <c r="Y15" s="46"/>
      <c r="Z15" s="46"/>
      <c r="AA15" s="50"/>
      <c r="AB15" s="50"/>
      <c r="AC15" s="50"/>
      <c r="AD15" s="50"/>
      <c r="AE15" s="57"/>
      <c r="AF15" s="57"/>
      <c r="AG15" s="57"/>
      <c r="AH15" s="63"/>
      <c r="AI15" s="63"/>
      <c r="AJ15" s="63"/>
      <c r="AK15" s="63"/>
      <c r="AL15" s="63"/>
      <c r="AM15" s="63"/>
      <c r="AN15" s="63"/>
      <c r="AO15" s="63"/>
      <c r="AP15" s="65"/>
      <c r="AQ15" s="63"/>
      <c r="AR15" s="63"/>
      <c r="AS15" s="63"/>
      <c r="AT15" s="13"/>
      <c r="AU15" s="13"/>
      <c r="AV15" s="76"/>
      <c r="AX15" s="79"/>
      <c r="AY15" s="79"/>
    </row>
    <row r="16" spans="1:53" s="8" customFormat="1" ht="20" customHeight="1">
      <c r="A16" s="13"/>
      <c r="B16" s="13"/>
      <c r="C16" s="13"/>
      <c r="D16" s="13"/>
      <c r="E16" s="13"/>
      <c r="F16" s="20"/>
      <c r="G16" s="20"/>
      <c r="H16" s="20"/>
      <c r="I16" s="24"/>
      <c r="J16" s="24"/>
      <c r="K16" s="24"/>
      <c r="L16" s="24"/>
      <c r="M16" s="13"/>
      <c r="N16" s="26"/>
      <c r="O16" s="13"/>
      <c r="P16" s="13"/>
      <c r="Q16" s="26"/>
      <c r="R16" s="33"/>
      <c r="S16" s="33"/>
      <c r="T16" s="33"/>
      <c r="U16" s="34"/>
      <c r="V16" s="35"/>
      <c r="W16" s="39"/>
      <c r="X16" s="43"/>
      <c r="Y16" s="46"/>
      <c r="Z16" s="46"/>
      <c r="AA16" s="50"/>
      <c r="AB16" s="50"/>
      <c r="AC16" s="50"/>
      <c r="AD16" s="50"/>
      <c r="AE16" s="57"/>
      <c r="AF16" s="57"/>
      <c r="AG16" s="57"/>
      <c r="AH16" s="63"/>
      <c r="AI16" s="63"/>
      <c r="AJ16" s="63"/>
      <c r="AK16" s="63"/>
      <c r="AL16" s="63"/>
      <c r="AM16" s="63"/>
      <c r="AN16" s="63"/>
      <c r="AO16" s="63"/>
      <c r="AP16" s="65"/>
      <c r="AQ16" s="63"/>
      <c r="AR16" s="63"/>
      <c r="AS16" s="63"/>
      <c r="AT16" s="13"/>
      <c r="AU16" s="13"/>
      <c r="AV16" s="76"/>
      <c r="AX16" s="79"/>
      <c r="AY16" s="79"/>
      <c r="AZ16" s="7"/>
    </row>
    <row r="17" spans="50:52">
      <c r="AX17" s="8"/>
      <c r="AY17" s="8"/>
      <c r="AZ17" s="8"/>
    </row>
  </sheetData>
  <mergeCells count="43">
    <mergeCell ref="P3:Q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AA3:AA5"/>
    <mergeCell ref="AB3:AB5"/>
    <mergeCell ref="AC3:AC5"/>
    <mergeCell ref="AD3:AD5"/>
    <mergeCell ref="AE3:AG4"/>
    <mergeCell ref="AH3:AH5"/>
    <mergeCell ref="AI3:AI5"/>
    <mergeCell ref="AJ3:AJ5"/>
    <mergeCell ref="AK3:AK5"/>
    <mergeCell ref="AL3:AL5"/>
    <mergeCell ref="AM3:AM5"/>
    <mergeCell ref="AN3:AN5"/>
    <mergeCell ref="AO3:AO5"/>
    <mergeCell ref="AP3:AR4"/>
    <mergeCell ref="AS3:AS5"/>
    <mergeCell ref="AT3:AT5"/>
    <mergeCell ref="AU3:AU5"/>
    <mergeCell ref="AV3:AV5"/>
  </mergeCells>
  <phoneticPr fontId="2"/>
  <dataValidations count="9">
    <dataValidation type="list" allowBlank="1" showDropDown="0" showInputMessage="1" showErrorMessage="1" sqref="AU8:AU16 AU6">
      <formula1>#REF!</formula1>
    </dataValidation>
    <dataValidation type="list" allowBlank="1" showDropDown="0" showInputMessage="1" showErrorMessage="1" sqref="C6:C16">
      <formula1>$AX$1:$AX$7</formula1>
    </dataValidation>
    <dataValidation type="list" allowBlank="1" showDropDown="0" showInputMessage="1" showErrorMessage="1" sqref="D6:D16">
      <formula1>$AY$1:$AY$9</formula1>
    </dataValidation>
    <dataValidation type="list" allowBlank="1" showDropDown="0" showInputMessage="1" showErrorMessage="1" sqref="X6">
      <formula1>$AZ$1:$AZ$9</formula1>
    </dataValidation>
    <dataValidation imeMode="halfAlpha" allowBlank="1" showDropDown="0" showInputMessage="1" showErrorMessage="1" sqref="Q8:S8 K8"/>
    <dataValidation type="list" allowBlank="1" showDropDown="0" showInputMessage="1" showErrorMessage="1" sqref="M8">
      <formula1>"中区,東区,南区,西区,安佐南区,安佐北区,安芸区,佐伯区,呉市,竹原市,三原市,尾道市,福山市,府中市,三次市,庄原市,大竹市,東広島市,廿日市市,安芸高田市,江田島市,府中町,海田町,熊野町,坂町,安芸太田町,北広島町,大崎上島町,世羅町,神石高原町"</formula1>
    </dataValidation>
    <dataValidation type="list" allowBlank="1" showDropDown="0" showInputMessage="1" showErrorMessage="1" sqref="X8:Z8">
      <formula1>"１６日（木）９時～１０時,１６日（木）１０時～１１時,１６日（木）１１時～１２時,１６日（木）１３時～１４時,１６日（木）１４時～１５時,１６日（木）１５時～１６時"</formula1>
    </dataValidation>
    <dataValidation type="list" allowBlank="1" showDropDown="0" showInputMessage="1" showErrorMessage="1" sqref="H8">
      <formula1>"公表名,共同制作者名"</formula1>
    </dataValidation>
    <dataValidation type="list" allowBlank="1" showDropDown="0" showInputMessage="1" showErrorMessage="1" sqref="AE6:AG6">
      <formula1>$BA$1:$BA$7</formula1>
    </dataValidation>
  </dataValidations>
  <pageMargins left="0.7" right="0.7" top="0.75" bottom="0.75" header="0.3" footer="0.3"/>
  <pageSetup paperSize="8" scale="33" fitToWidth="1" fitToHeight="0" orientation="landscape" usePrinterDefaults="1" r:id="rId1"/>
  <colBreaks count="1" manualBreakCount="1">
    <brk id="1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BA17"/>
  <sheetViews>
    <sheetView view="pageBreakPreview" zoomScaleSheetLayoutView="100" workbookViewId="0">
      <pane xSplit="7" topLeftCell="AD1" activePane="topRight" state="frozen"/>
      <selection pane="topRight" activeCell="AE14" sqref="AE14"/>
    </sheetView>
  </sheetViews>
  <sheetFormatPr defaultRowHeight="13.5"/>
  <cols>
    <col min="1" max="2" width="11.08984375" hidden="1" customWidth="1"/>
    <col min="3" max="3" width="8.36328125" style="1" bestFit="1" customWidth="1"/>
    <col min="4" max="4" width="9.90625" style="1" customWidth="1"/>
    <col min="5" max="5" width="23.6328125" style="1" bestFit="1" customWidth="1"/>
    <col min="6" max="6" width="15.453125" bestFit="1" customWidth="1"/>
    <col min="7" max="7" width="22.7265625" bestFit="1" customWidth="1"/>
    <col min="8" max="8" width="10" bestFit="1" customWidth="1"/>
    <col min="9" max="10" width="15.1796875" bestFit="1" customWidth="1"/>
    <col min="11" max="11" width="17" bestFit="1" customWidth="1"/>
    <col min="12" max="12" width="9" customWidth="1"/>
    <col min="13" max="13" width="8.90625" style="1" bestFit="1" customWidth="1"/>
    <col min="14" max="14" width="51.1796875" style="2" customWidth="1"/>
    <col min="15" max="15" width="12.54296875" style="2" hidden="1" bestFit="1" customWidth="1"/>
    <col min="16" max="16" width="8.36328125" style="1" customWidth="1" outlineLevel="1"/>
    <col min="17" max="17" width="15.08984375" style="2" customWidth="1" outlineLevel="1"/>
    <col min="18" max="18" width="17.36328125" style="3" bestFit="1" customWidth="1"/>
    <col min="19" max="19" width="21.7265625" style="3" bestFit="1" customWidth="1"/>
    <col min="20" max="20" width="36.7265625" style="3" bestFit="1" customWidth="1"/>
    <col min="21" max="21" width="21.26953125" style="2" customWidth="1"/>
    <col min="22" max="22" width="23.08984375" style="2" customWidth="1"/>
    <col min="23" max="23" width="24" bestFit="1" customWidth="1"/>
    <col min="24" max="24" width="11.7265625" bestFit="1" customWidth="1"/>
    <col min="25" max="25" width="27.453125" bestFit="1" customWidth="1"/>
    <col min="26" max="26" width="27.453125" customWidth="1"/>
    <col min="27" max="30" width="20.90625" customWidth="1"/>
    <col min="31" max="33" width="12.625" bestFit="1" customWidth="1"/>
    <col min="34" max="46" width="10.6328125" hidden="1" customWidth="1"/>
    <col min="47" max="47" width="8.90625" hidden="1" customWidth="1"/>
    <col min="48" max="48" width="20.6328125" customWidth="1"/>
    <col min="49" max="51" width="12.08984375" customWidth="1"/>
    <col min="52" max="52" width="8.90625" customWidth="1"/>
    <col min="53" max="53" width="13" bestFit="1" customWidth="1"/>
  </cols>
  <sheetData>
    <row r="1" spans="1:53" s="4" customFormat="1" ht="18" customHeight="1">
      <c r="A1" s="14" t="s">
        <v>16</v>
      </c>
      <c r="B1" s="14"/>
      <c r="C1" s="15"/>
      <c r="D1" s="15"/>
      <c r="E1" s="15"/>
      <c r="M1" s="15"/>
      <c r="N1" s="15"/>
      <c r="O1" s="27"/>
      <c r="P1" s="15"/>
      <c r="Q1" s="27"/>
      <c r="R1" s="32"/>
      <c r="S1" s="32"/>
      <c r="T1" s="32"/>
      <c r="U1" s="27"/>
      <c r="V1" s="27"/>
      <c r="AX1" s="77"/>
      <c r="AY1" s="77"/>
      <c r="AZ1" s="77"/>
    </row>
    <row r="2" spans="1:53" s="4" customFormat="1" ht="18" customHeight="1">
      <c r="A2" s="9" t="s">
        <v>51</v>
      </c>
      <c r="B2" s="9"/>
      <c r="C2" s="15"/>
      <c r="D2" s="15"/>
      <c r="E2" s="15"/>
      <c r="M2" s="15"/>
      <c r="N2" s="15"/>
      <c r="O2" s="27"/>
      <c r="P2" s="15"/>
      <c r="Q2" s="27"/>
      <c r="R2" s="32"/>
      <c r="S2" s="32"/>
      <c r="T2" s="32"/>
      <c r="U2" s="27"/>
      <c r="V2" s="27"/>
      <c r="AX2" s="77" t="s">
        <v>29</v>
      </c>
      <c r="AY2" s="77" t="s">
        <v>57</v>
      </c>
      <c r="AZ2" s="77" t="s">
        <v>94</v>
      </c>
      <c r="BA2" s="77" t="s">
        <v>37</v>
      </c>
    </row>
    <row r="3" spans="1:53" s="5" customFormat="1" ht="20" customHeight="1">
      <c r="A3" s="10" t="s">
        <v>28</v>
      </c>
      <c r="B3" s="10" t="s">
        <v>61</v>
      </c>
      <c r="C3" s="16" t="s">
        <v>30</v>
      </c>
      <c r="D3" s="10" t="s">
        <v>41</v>
      </c>
      <c r="E3" s="10" t="s">
        <v>112</v>
      </c>
      <c r="F3" s="10" t="s">
        <v>3</v>
      </c>
      <c r="G3" s="10" t="s">
        <v>7</v>
      </c>
      <c r="H3" s="21" t="s">
        <v>12</v>
      </c>
      <c r="I3" s="21" t="s">
        <v>40</v>
      </c>
      <c r="J3" s="21" t="s">
        <v>31</v>
      </c>
      <c r="K3" s="21" t="s">
        <v>43</v>
      </c>
      <c r="L3" s="21" t="s">
        <v>31</v>
      </c>
      <c r="M3" s="16" t="s">
        <v>9</v>
      </c>
      <c r="N3" s="10" t="s">
        <v>15</v>
      </c>
      <c r="O3" s="10" t="s">
        <v>33</v>
      </c>
      <c r="P3" s="28" t="s">
        <v>34</v>
      </c>
      <c r="Q3" s="31"/>
      <c r="R3" s="16" t="s">
        <v>4</v>
      </c>
      <c r="S3" s="16" t="s">
        <v>25</v>
      </c>
      <c r="T3" s="16" t="s">
        <v>11</v>
      </c>
      <c r="U3" s="16" t="s">
        <v>2</v>
      </c>
      <c r="V3" s="16" t="s">
        <v>10</v>
      </c>
      <c r="W3" s="36" t="s">
        <v>48</v>
      </c>
      <c r="X3" s="21" t="s">
        <v>110</v>
      </c>
      <c r="Y3" s="10" t="s">
        <v>35</v>
      </c>
      <c r="Z3" s="10" t="s">
        <v>54</v>
      </c>
      <c r="AA3" s="10" t="s">
        <v>55</v>
      </c>
      <c r="AB3" s="10" t="s">
        <v>14</v>
      </c>
      <c r="AC3" s="10" t="s">
        <v>56</v>
      </c>
      <c r="AD3" s="10" t="s">
        <v>47</v>
      </c>
      <c r="AE3" s="54" t="s">
        <v>13</v>
      </c>
      <c r="AF3" s="58"/>
      <c r="AG3" s="60"/>
      <c r="AH3" s="10" t="s">
        <v>50</v>
      </c>
      <c r="AI3" s="10" t="s">
        <v>21</v>
      </c>
      <c r="AJ3" s="10" t="s">
        <v>58</v>
      </c>
      <c r="AK3" s="10" t="s">
        <v>24</v>
      </c>
      <c r="AL3" s="10" t="s">
        <v>44</v>
      </c>
      <c r="AM3" s="10" t="s">
        <v>23</v>
      </c>
      <c r="AN3" s="10" t="s">
        <v>0</v>
      </c>
      <c r="AO3" s="10" t="s">
        <v>59</v>
      </c>
      <c r="AP3" s="54" t="s">
        <v>62</v>
      </c>
      <c r="AQ3" s="58"/>
      <c r="AR3" s="60"/>
      <c r="AS3" s="66" t="s">
        <v>49</v>
      </c>
      <c r="AT3" s="10" t="s">
        <v>5</v>
      </c>
      <c r="AU3" s="68" t="s">
        <v>19</v>
      </c>
      <c r="AV3" s="72" t="s">
        <v>36</v>
      </c>
      <c r="AW3" s="6"/>
      <c r="AX3" s="77" t="s">
        <v>63</v>
      </c>
      <c r="AY3" s="77" t="s">
        <v>65</v>
      </c>
      <c r="AZ3" s="77" t="s">
        <v>95</v>
      </c>
      <c r="BA3" s="77" t="s">
        <v>119</v>
      </c>
    </row>
    <row r="4" spans="1:53" s="6" customFormat="1" ht="20" customHeight="1">
      <c r="A4" s="11"/>
      <c r="B4" s="11"/>
      <c r="C4" s="17"/>
      <c r="D4" s="11"/>
      <c r="E4" s="11"/>
      <c r="F4" s="11"/>
      <c r="G4" s="11"/>
      <c r="H4" s="22"/>
      <c r="I4" s="22"/>
      <c r="J4" s="22"/>
      <c r="K4" s="22"/>
      <c r="L4" s="22"/>
      <c r="M4" s="17"/>
      <c r="N4" s="11"/>
      <c r="O4" s="11"/>
      <c r="P4" s="29" t="s">
        <v>9</v>
      </c>
      <c r="Q4" s="29" t="s">
        <v>6</v>
      </c>
      <c r="R4" s="17"/>
      <c r="S4" s="17"/>
      <c r="T4" s="17"/>
      <c r="U4" s="17"/>
      <c r="V4" s="17"/>
      <c r="W4" s="37"/>
      <c r="X4" s="22"/>
      <c r="Y4" s="11"/>
      <c r="Z4" s="47"/>
      <c r="AA4" s="11"/>
      <c r="AB4" s="47"/>
      <c r="AC4" s="47"/>
      <c r="AD4" s="47"/>
      <c r="AE4" s="55"/>
      <c r="AF4" s="59"/>
      <c r="AG4" s="61"/>
      <c r="AH4" s="47"/>
      <c r="AI4" s="11"/>
      <c r="AJ4" s="11"/>
      <c r="AK4" s="11"/>
      <c r="AL4" s="11"/>
      <c r="AM4" s="11"/>
      <c r="AN4" s="11"/>
      <c r="AO4" s="11"/>
      <c r="AP4" s="55"/>
      <c r="AQ4" s="59"/>
      <c r="AR4" s="61"/>
      <c r="AS4" s="11"/>
      <c r="AT4" s="47"/>
      <c r="AU4" s="69"/>
      <c r="AV4" s="73"/>
      <c r="AX4" s="77" t="s">
        <v>26</v>
      </c>
      <c r="AY4" s="77" t="s">
        <v>66</v>
      </c>
      <c r="AZ4" s="77" t="s">
        <v>105</v>
      </c>
      <c r="BA4" s="77" t="s">
        <v>124</v>
      </c>
    </row>
    <row r="5" spans="1:53" s="6" customFormat="1" ht="20" customHeight="1">
      <c r="A5" s="12"/>
      <c r="B5" s="12"/>
      <c r="C5" s="18"/>
      <c r="D5" s="12"/>
      <c r="E5" s="12"/>
      <c r="F5" s="12"/>
      <c r="G5" s="12"/>
      <c r="H5" s="23"/>
      <c r="I5" s="23"/>
      <c r="J5" s="23"/>
      <c r="K5" s="23"/>
      <c r="L5" s="23"/>
      <c r="M5" s="18"/>
      <c r="N5" s="12"/>
      <c r="O5" s="12"/>
      <c r="P5" s="30" t="s">
        <v>9</v>
      </c>
      <c r="Q5" s="30" t="s">
        <v>46</v>
      </c>
      <c r="R5" s="18"/>
      <c r="S5" s="18"/>
      <c r="T5" s="18"/>
      <c r="U5" s="18"/>
      <c r="V5" s="18"/>
      <c r="W5" s="38"/>
      <c r="X5" s="23"/>
      <c r="Y5" s="11"/>
      <c r="Z5" s="11"/>
      <c r="AA5" s="11"/>
      <c r="AB5" s="11"/>
      <c r="AC5" s="11"/>
      <c r="AD5" s="11"/>
      <c r="AE5" s="56" t="s">
        <v>8</v>
      </c>
      <c r="AF5" s="56" t="s">
        <v>60</v>
      </c>
      <c r="AG5" s="56" t="s">
        <v>42</v>
      </c>
      <c r="AH5" s="12" t="s">
        <v>50</v>
      </c>
      <c r="AI5" s="12"/>
      <c r="AJ5" s="12"/>
      <c r="AK5" s="12"/>
      <c r="AL5" s="12"/>
      <c r="AM5" s="12"/>
      <c r="AN5" s="12"/>
      <c r="AO5" s="12"/>
      <c r="AP5" s="64" t="s">
        <v>8</v>
      </c>
      <c r="AQ5" s="64" t="s">
        <v>60</v>
      </c>
      <c r="AR5" s="64" t="s">
        <v>42</v>
      </c>
      <c r="AS5" s="67"/>
      <c r="AT5" s="12"/>
      <c r="AU5" s="70" t="s">
        <v>19</v>
      </c>
      <c r="AV5" s="74"/>
      <c r="AX5" s="77" t="s">
        <v>39</v>
      </c>
      <c r="AY5" s="77" t="s">
        <v>67</v>
      </c>
      <c r="AZ5" s="77" t="s">
        <v>106</v>
      </c>
      <c r="BA5" s="77" t="s">
        <v>125</v>
      </c>
    </row>
    <row r="6" spans="1:53" s="7" customFormat="1" ht="20" customHeight="1">
      <c r="A6" s="13" t="s">
        <v>111</v>
      </c>
      <c r="B6" s="13"/>
      <c r="C6" s="13" t="s">
        <v>29</v>
      </c>
      <c r="D6" s="13" t="s">
        <v>57</v>
      </c>
      <c r="E6" s="13" t="s">
        <v>20</v>
      </c>
      <c r="F6" s="20" t="s">
        <v>100</v>
      </c>
      <c r="G6" s="20" t="s">
        <v>123</v>
      </c>
      <c r="H6" s="20">
        <v>30</v>
      </c>
      <c r="I6" s="24" t="s">
        <v>20</v>
      </c>
      <c r="J6" s="24"/>
      <c r="K6" s="24" t="s">
        <v>20</v>
      </c>
      <c r="L6" s="24" t="s">
        <v>20</v>
      </c>
      <c r="M6" s="13" t="s">
        <v>122</v>
      </c>
      <c r="N6" s="26" t="s">
        <v>121</v>
      </c>
      <c r="O6" s="13" t="s">
        <v>38</v>
      </c>
      <c r="P6" s="13"/>
      <c r="Q6" s="26"/>
      <c r="R6" s="33" t="s">
        <v>93</v>
      </c>
      <c r="S6" s="33"/>
      <c r="T6" s="33"/>
      <c r="U6" s="34" t="s">
        <v>120</v>
      </c>
      <c r="V6" s="35" t="s">
        <v>18</v>
      </c>
      <c r="W6" s="39"/>
      <c r="X6" s="40" t="s">
        <v>95</v>
      </c>
      <c r="Y6" s="44" t="s">
        <v>113</v>
      </c>
      <c r="Z6" s="48" t="s">
        <v>114</v>
      </c>
      <c r="AA6" s="49" t="s">
        <v>118</v>
      </c>
      <c r="AB6" s="51" t="s">
        <v>117</v>
      </c>
      <c r="AC6" s="52" t="s">
        <v>116</v>
      </c>
      <c r="AD6" s="83" t="s">
        <v>115</v>
      </c>
      <c r="AE6" s="52" t="s">
        <v>124</v>
      </c>
      <c r="AF6" s="52" t="s">
        <v>125</v>
      </c>
      <c r="AG6" s="52" t="s">
        <v>127</v>
      </c>
      <c r="AH6" s="62"/>
      <c r="AI6" s="63"/>
      <c r="AJ6" s="63"/>
      <c r="AK6" s="63"/>
      <c r="AL6" s="63"/>
      <c r="AM6" s="63"/>
      <c r="AN6" s="63"/>
      <c r="AO6" s="63"/>
      <c r="AP6" s="65"/>
      <c r="AQ6" s="63"/>
      <c r="AR6" s="63"/>
      <c r="AS6" s="63"/>
      <c r="AT6" s="13" t="s">
        <v>22</v>
      </c>
      <c r="AU6" s="71" t="s">
        <v>17</v>
      </c>
      <c r="AV6" s="75"/>
      <c r="AX6" s="77" t="s">
        <v>52</v>
      </c>
      <c r="AY6" s="77" t="s">
        <v>68</v>
      </c>
      <c r="AZ6" s="77" t="s">
        <v>107</v>
      </c>
      <c r="BA6" s="78" t="s">
        <v>126</v>
      </c>
    </row>
    <row r="7" spans="1:53" s="7" customFormat="1" ht="20" customHeight="1">
      <c r="A7" s="13">
        <v>1</v>
      </c>
      <c r="B7" s="13">
        <v>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81"/>
      <c r="Z7" s="81"/>
      <c r="AA7" s="81"/>
      <c r="AB7" s="81"/>
      <c r="AC7" s="81"/>
      <c r="AD7" s="81"/>
      <c r="AE7" s="81"/>
      <c r="AF7" s="81"/>
      <c r="AG7" s="81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X7" s="77" t="s">
        <v>64</v>
      </c>
      <c r="AY7" s="77" t="s">
        <v>69</v>
      </c>
      <c r="AZ7" s="78" t="s">
        <v>27</v>
      </c>
      <c r="BA7" s="78" t="s">
        <v>127</v>
      </c>
    </row>
    <row r="8" spans="1:53" s="6" customFormat="1" ht="20" customHeight="1">
      <c r="A8" s="13"/>
      <c r="B8" s="13"/>
      <c r="C8" s="13"/>
      <c r="D8" s="13"/>
      <c r="E8" s="19"/>
      <c r="F8" s="19"/>
      <c r="G8" s="19"/>
      <c r="H8" s="19"/>
      <c r="I8" s="19"/>
      <c r="J8" s="19"/>
      <c r="K8" s="25"/>
      <c r="L8" s="19"/>
      <c r="M8" s="19"/>
      <c r="N8" s="25"/>
      <c r="O8" s="19"/>
      <c r="P8" s="19"/>
      <c r="Q8" s="19"/>
      <c r="R8" s="19"/>
      <c r="S8" s="25"/>
      <c r="T8" s="19"/>
      <c r="U8" s="19"/>
      <c r="V8" s="19"/>
      <c r="W8" s="19"/>
      <c r="X8" s="25"/>
      <c r="Y8" s="25"/>
      <c r="Z8" s="25"/>
      <c r="AA8" s="20"/>
      <c r="AB8" s="20"/>
      <c r="AC8" s="20"/>
      <c r="AD8" s="20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13"/>
      <c r="AU8" s="13"/>
      <c r="AV8" s="76"/>
      <c r="AX8" s="77"/>
      <c r="AY8" s="77" t="s">
        <v>70</v>
      </c>
      <c r="AZ8" s="77" t="s">
        <v>108</v>
      </c>
      <c r="BA8" s="77"/>
    </row>
    <row r="9" spans="1:53" s="7" customFormat="1" ht="20" customHeight="1">
      <c r="A9" s="13"/>
      <c r="B9" s="13"/>
      <c r="C9" s="13"/>
      <c r="D9" s="13"/>
      <c r="E9" s="13"/>
      <c r="F9" s="20"/>
      <c r="G9" s="20"/>
      <c r="H9" s="20"/>
      <c r="I9" s="24"/>
      <c r="J9" s="24"/>
      <c r="K9" s="24"/>
      <c r="L9" s="24"/>
      <c r="M9" s="13"/>
      <c r="N9" s="26"/>
      <c r="O9" s="13"/>
      <c r="P9" s="13"/>
      <c r="Q9" s="26"/>
      <c r="R9" s="33"/>
      <c r="S9" s="33"/>
      <c r="T9" s="33"/>
      <c r="U9" s="34"/>
      <c r="V9" s="35"/>
      <c r="W9" s="39"/>
      <c r="X9" s="80"/>
      <c r="Y9" s="82"/>
      <c r="Z9" s="82"/>
      <c r="AA9" s="20"/>
      <c r="AB9" s="20"/>
      <c r="AC9" s="20"/>
      <c r="AD9" s="20"/>
      <c r="AE9" s="65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5"/>
      <c r="AQ9" s="63"/>
      <c r="AR9" s="63"/>
      <c r="AS9" s="63"/>
      <c r="AT9" s="13"/>
      <c r="AU9" s="13"/>
      <c r="AV9" s="76"/>
      <c r="AX9" s="78"/>
      <c r="AY9" s="78" t="s">
        <v>96</v>
      </c>
      <c r="AZ9" s="78" t="s">
        <v>109</v>
      </c>
      <c r="BA9" s="78"/>
    </row>
    <row r="10" spans="1:53" s="7" customFormat="1" ht="20" customHeight="1">
      <c r="A10" s="13"/>
      <c r="B10" s="13"/>
      <c r="C10" s="13"/>
      <c r="D10" s="13"/>
      <c r="E10" s="13"/>
      <c r="F10" s="20"/>
      <c r="G10" s="20"/>
      <c r="H10" s="20"/>
      <c r="I10" s="24"/>
      <c r="J10" s="24"/>
      <c r="K10" s="24"/>
      <c r="L10" s="24"/>
      <c r="M10" s="13"/>
      <c r="N10" s="26"/>
      <c r="O10" s="13"/>
      <c r="P10" s="13"/>
      <c r="Q10" s="26"/>
      <c r="R10" s="33"/>
      <c r="S10" s="33"/>
      <c r="T10" s="33"/>
      <c r="U10" s="34"/>
      <c r="V10" s="35"/>
      <c r="W10" s="39"/>
      <c r="X10" s="80"/>
      <c r="Y10" s="82"/>
      <c r="Z10" s="82"/>
      <c r="AA10" s="20"/>
      <c r="AB10" s="20"/>
      <c r="AC10" s="20"/>
      <c r="AD10" s="20"/>
      <c r="AE10" s="65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5"/>
      <c r="AQ10" s="63"/>
      <c r="AR10" s="63"/>
      <c r="AS10" s="63"/>
      <c r="AT10" s="13"/>
      <c r="AU10" s="13"/>
      <c r="AV10" s="76"/>
      <c r="AX10" s="79"/>
      <c r="AY10" s="79"/>
      <c r="BA10" s="78"/>
    </row>
    <row r="11" spans="1:53" s="7" customFormat="1" ht="20" customHeight="1">
      <c r="A11" s="13"/>
      <c r="B11" s="13"/>
      <c r="C11" s="13"/>
      <c r="D11" s="13"/>
      <c r="E11" s="13"/>
      <c r="F11" s="20"/>
      <c r="G11" s="20"/>
      <c r="H11" s="20"/>
      <c r="I11" s="24"/>
      <c r="J11" s="24"/>
      <c r="K11" s="24"/>
      <c r="L11" s="24"/>
      <c r="M11" s="13"/>
      <c r="N11" s="26"/>
      <c r="O11" s="13"/>
      <c r="P11" s="13"/>
      <c r="Q11" s="26"/>
      <c r="R11" s="33"/>
      <c r="S11" s="33"/>
      <c r="T11" s="33"/>
      <c r="U11" s="34"/>
      <c r="V11" s="35"/>
      <c r="W11" s="39"/>
      <c r="X11" s="80"/>
      <c r="Y11" s="82"/>
      <c r="Z11" s="82"/>
      <c r="AA11" s="20"/>
      <c r="AB11" s="20"/>
      <c r="AC11" s="20"/>
      <c r="AD11" s="20"/>
      <c r="AE11" s="65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5"/>
      <c r="AQ11" s="63"/>
      <c r="AR11" s="63"/>
      <c r="AS11" s="63"/>
      <c r="AT11" s="13"/>
      <c r="AU11" s="13"/>
      <c r="AV11" s="76"/>
      <c r="AX11" s="79"/>
      <c r="AY11" s="79"/>
      <c r="BA11" s="78"/>
    </row>
    <row r="12" spans="1:53" s="7" customFormat="1" ht="20" customHeight="1">
      <c r="A12" s="13"/>
      <c r="B12" s="13"/>
      <c r="C12" s="13"/>
      <c r="D12" s="13"/>
      <c r="E12" s="13"/>
      <c r="F12" s="20"/>
      <c r="G12" s="20"/>
      <c r="H12" s="20"/>
      <c r="I12" s="24"/>
      <c r="J12" s="24"/>
      <c r="K12" s="24"/>
      <c r="L12" s="24"/>
      <c r="M12" s="13"/>
      <c r="N12" s="26"/>
      <c r="O12" s="13"/>
      <c r="P12" s="13"/>
      <c r="Q12" s="26"/>
      <c r="R12" s="33"/>
      <c r="S12" s="33"/>
      <c r="T12" s="33"/>
      <c r="U12" s="34"/>
      <c r="V12" s="35"/>
      <c r="W12" s="39"/>
      <c r="X12" s="80"/>
      <c r="Y12" s="82"/>
      <c r="Z12" s="82"/>
      <c r="AA12" s="20"/>
      <c r="AB12" s="20"/>
      <c r="AC12" s="20"/>
      <c r="AD12" s="20"/>
      <c r="AE12" s="65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5"/>
      <c r="AQ12" s="63"/>
      <c r="AR12" s="63"/>
      <c r="AS12" s="63"/>
      <c r="AT12" s="13"/>
      <c r="AU12" s="13"/>
      <c r="AV12" s="76"/>
      <c r="AX12" s="79"/>
      <c r="AY12" s="79"/>
      <c r="BA12" s="78"/>
    </row>
    <row r="13" spans="1:53" s="7" customFormat="1" ht="20" customHeight="1">
      <c r="A13" s="13"/>
      <c r="B13" s="13"/>
      <c r="C13" s="13"/>
      <c r="D13" s="13"/>
      <c r="E13" s="13"/>
      <c r="F13" s="20"/>
      <c r="G13" s="20"/>
      <c r="H13" s="20"/>
      <c r="I13" s="24"/>
      <c r="J13" s="24"/>
      <c r="K13" s="24"/>
      <c r="L13" s="24"/>
      <c r="M13" s="13"/>
      <c r="N13" s="26"/>
      <c r="O13" s="13"/>
      <c r="P13" s="13"/>
      <c r="Q13" s="26"/>
      <c r="R13" s="33"/>
      <c r="S13" s="33"/>
      <c r="T13" s="33"/>
      <c r="U13" s="34"/>
      <c r="V13" s="35"/>
      <c r="W13" s="39"/>
      <c r="X13" s="80"/>
      <c r="Y13" s="82"/>
      <c r="Z13" s="82"/>
      <c r="AA13" s="20"/>
      <c r="AB13" s="20"/>
      <c r="AC13" s="20"/>
      <c r="AD13" s="20"/>
      <c r="AE13" s="65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5"/>
      <c r="AQ13" s="63"/>
      <c r="AR13" s="63"/>
      <c r="AS13" s="63"/>
      <c r="AT13" s="13"/>
      <c r="AU13" s="13"/>
      <c r="AV13" s="76"/>
      <c r="AX13" s="79"/>
      <c r="AY13" s="79"/>
    </row>
    <row r="14" spans="1:53" s="7" customFormat="1" ht="20" customHeight="1">
      <c r="A14" s="13"/>
      <c r="B14" s="13"/>
      <c r="C14" s="13"/>
      <c r="D14" s="13"/>
      <c r="E14" s="13"/>
      <c r="F14" s="20"/>
      <c r="G14" s="20"/>
      <c r="H14" s="20"/>
      <c r="I14" s="24"/>
      <c r="J14" s="24"/>
      <c r="K14" s="24"/>
      <c r="L14" s="24"/>
      <c r="M14" s="13"/>
      <c r="N14" s="26"/>
      <c r="O14" s="13"/>
      <c r="P14" s="13"/>
      <c r="Q14" s="26"/>
      <c r="R14" s="33"/>
      <c r="S14" s="33"/>
      <c r="T14" s="33"/>
      <c r="U14" s="34"/>
      <c r="V14" s="35"/>
      <c r="W14" s="39"/>
      <c r="X14" s="80"/>
      <c r="Y14" s="82"/>
      <c r="Z14" s="82"/>
      <c r="AA14" s="20"/>
      <c r="AB14" s="20"/>
      <c r="AC14" s="20"/>
      <c r="AD14" s="20"/>
      <c r="AE14" s="65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5"/>
      <c r="AQ14" s="63"/>
      <c r="AR14" s="63"/>
      <c r="AS14" s="63"/>
      <c r="AT14" s="13"/>
      <c r="AU14" s="13"/>
      <c r="AV14" s="76"/>
      <c r="AX14" s="79"/>
      <c r="AY14" s="79"/>
    </row>
    <row r="15" spans="1:53" s="7" customFormat="1" ht="20" customHeight="1">
      <c r="A15" s="13"/>
      <c r="B15" s="13"/>
      <c r="C15" s="13"/>
      <c r="D15" s="13"/>
      <c r="E15" s="13"/>
      <c r="F15" s="20"/>
      <c r="G15" s="20"/>
      <c r="H15" s="20"/>
      <c r="I15" s="24"/>
      <c r="J15" s="24"/>
      <c r="K15" s="24"/>
      <c r="L15" s="24"/>
      <c r="M15" s="13"/>
      <c r="N15" s="26"/>
      <c r="O15" s="13"/>
      <c r="P15" s="13"/>
      <c r="Q15" s="26"/>
      <c r="R15" s="33"/>
      <c r="S15" s="33"/>
      <c r="T15" s="33"/>
      <c r="U15" s="34"/>
      <c r="V15" s="35"/>
      <c r="W15" s="39"/>
      <c r="X15" s="80"/>
      <c r="Y15" s="82"/>
      <c r="Z15" s="82"/>
      <c r="AA15" s="20"/>
      <c r="AB15" s="20"/>
      <c r="AC15" s="20"/>
      <c r="AD15" s="20"/>
      <c r="AE15" s="65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5"/>
      <c r="AQ15" s="63"/>
      <c r="AR15" s="63"/>
      <c r="AS15" s="63"/>
      <c r="AT15" s="13"/>
      <c r="AU15" s="13"/>
      <c r="AV15" s="76"/>
      <c r="AX15" s="79"/>
      <c r="AY15" s="79"/>
    </row>
    <row r="16" spans="1:53" s="8" customFormat="1" ht="20" customHeight="1">
      <c r="A16" s="13"/>
      <c r="B16" s="13"/>
      <c r="C16" s="13"/>
      <c r="D16" s="13"/>
      <c r="E16" s="13"/>
      <c r="F16" s="20"/>
      <c r="G16" s="20"/>
      <c r="H16" s="20"/>
      <c r="I16" s="24"/>
      <c r="J16" s="24"/>
      <c r="K16" s="24"/>
      <c r="L16" s="24"/>
      <c r="M16" s="13"/>
      <c r="N16" s="26"/>
      <c r="O16" s="13"/>
      <c r="P16" s="13"/>
      <c r="Q16" s="26"/>
      <c r="R16" s="33"/>
      <c r="S16" s="33"/>
      <c r="T16" s="33"/>
      <c r="U16" s="34"/>
      <c r="V16" s="35"/>
      <c r="W16" s="39"/>
      <c r="X16" s="80"/>
      <c r="Y16" s="82"/>
      <c r="Z16" s="82"/>
      <c r="AA16" s="20"/>
      <c r="AB16" s="20"/>
      <c r="AC16" s="20"/>
      <c r="AD16" s="20"/>
      <c r="AE16" s="65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5"/>
      <c r="AQ16" s="63"/>
      <c r="AR16" s="63"/>
      <c r="AS16" s="63"/>
      <c r="AT16" s="13"/>
      <c r="AU16" s="13"/>
      <c r="AV16" s="76"/>
      <c r="AX16" s="79"/>
      <c r="AY16" s="79"/>
      <c r="AZ16" s="7"/>
    </row>
    <row r="17" spans="50:52">
      <c r="AX17" s="8"/>
      <c r="AY17" s="8"/>
      <c r="AZ17" s="8"/>
    </row>
  </sheetData>
  <autoFilter ref="A3:AU16">
    <filterColumn colId="15" showButton="0"/>
  </autoFilter>
  <mergeCells count="43">
    <mergeCell ref="P3:Q3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R3:R5"/>
    <mergeCell ref="S3:S5"/>
    <mergeCell ref="T3:T5"/>
    <mergeCell ref="U3:U5"/>
    <mergeCell ref="V3:V5"/>
    <mergeCell ref="W3:W5"/>
    <mergeCell ref="X3:X5"/>
    <mergeCell ref="Y3:Y5"/>
    <mergeCell ref="Z3:Z5"/>
    <mergeCell ref="AA3:AA5"/>
    <mergeCell ref="AB3:AB5"/>
    <mergeCell ref="AC3:AC5"/>
    <mergeCell ref="AD3:AD5"/>
    <mergeCell ref="AE3:AG4"/>
    <mergeCell ref="AH3:AH5"/>
    <mergeCell ref="AI3:AI5"/>
    <mergeCell ref="AJ3:AJ5"/>
    <mergeCell ref="AK3:AK5"/>
    <mergeCell ref="AL3:AL5"/>
    <mergeCell ref="AM3:AM5"/>
    <mergeCell ref="AN3:AN5"/>
    <mergeCell ref="AO3:AO5"/>
    <mergeCell ref="AP3:AR4"/>
    <mergeCell ref="AS3:AS5"/>
    <mergeCell ref="AT3:AT5"/>
    <mergeCell ref="AU3:AU5"/>
    <mergeCell ref="AV3:AV5"/>
  </mergeCells>
  <phoneticPr fontId="2"/>
  <dataValidations count="9">
    <dataValidation type="list" allowBlank="1" showDropDown="0" showInputMessage="1" showErrorMessage="1" sqref="AU8:AU16 AU6">
      <formula1>#REF!</formula1>
    </dataValidation>
    <dataValidation type="list" allowBlank="1" showDropDown="0" showInputMessage="1" showErrorMessage="1" sqref="C6:C16">
      <formula1>$AX$1:$AX$7</formula1>
    </dataValidation>
    <dataValidation type="list" allowBlank="1" showDropDown="0" showInputMessage="1" showErrorMessage="1" sqref="D6:D16">
      <formula1>$AY$1:$AY$9</formula1>
    </dataValidation>
    <dataValidation type="list" allowBlank="1" showDropDown="0" showInputMessage="1" showErrorMessage="1" sqref="X6">
      <formula1>$AZ$1:$AZ$9</formula1>
    </dataValidation>
    <dataValidation imeMode="halfAlpha" allowBlank="1" showDropDown="0" showInputMessage="1" showErrorMessage="1" sqref="Q8:S8 K8"/>
    <dataValidation type="list" allowBlank="1" showDropDown="0" showInputMessage="1" showErrorMessage="1" sqref="M8">
      <formula1>"中区,東区,南区,西区,安佐南区,安佐北区,安芸区,佐伯区,呉市,竹原市,三原市,尾道市,福山市,府中市,三次市,庄原市,大竹市,東広島市,廿日市市,安芸高田市,江田島市,府中町,海田町,熊野町,坂町,安芸太田町,北広島町,大崎上島町,世羅町,神石高原町"</formula1>
    </dataValidation>
    <dataValidation type="list" allowBlank="1" showDropDown="0" showInputMessage="1" showErrorMessage="1" sqref="X8:Z8">
      <formula1>"１６日（木）９時～１０時,１６日（木）１０時～１１時,１６日（木）１１時～１２時,１６日（木）１３時～１４時,１６日（木）１４時～１５時,１６日（木）１５時～１６時"</formula1>
    </dataValidation>
    <dataValidation type="list" allowBlank="1" showDropDown="0" showInputMessage="1" showErrorMessage="1" sqref="H8">
      <formula1>"公表名,共同制作者名"</formula1>
    </dataValidation>
    <dataValidation type="list" allowBlank="1" showDropDown="0" showInputMessage="1" showErrorMessage="1" sqref="AE6:AG6">
      <formula1>$BA$1:$BA$7</formula1>
    </dataValidation>
  </dataValidations>
  <hyperlinks>
    <hyperlink ref="AD6" r:id="rId1"/>
  </hyperlinks>
  <pageMargins left="0.7" right="0.7" top="0.75" bottom="0.75" header="0.3" footer="0.3"/>
  <pageSetup paperSize="8" scale="33" fitToWidth="1" fitToHeight="0" orientation="landscape" usePrinterDefaults="1" r:id="rId2"/>
  <colBreaks count="1" manualBreakCount="1">
    <brk id="12" max="1048575" man="1"/>
  </col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74"/>
  <sheetViews>
    <sheetView showGridLines="0" showZeros="0" view="pageBreakPreview" zoomScale="67" zoomScaleNormal="67" zoomScaleSheetLayoutView="67" workbookViewId="0">
      <selection activeCell="D7" sqref="D7:G7"/>
    </sheetView>
  </sheetViews>
  <sheetFormatPr defaultRowHeight="13.5"/>
  <cols>
    <col min="1" max="1" width="6.625" customWidth="1"/>
    <col min="2" max="3" width="40.625" customWidth="1"/>
    <col min="4" max="5" width="8.625" customWidth="1"/>
    <col min="6" max="6" width="25.625" customWidth="1"/>
    <col min="7" max="7" width="30.625" customWidth="1"/>
    <col min="8" max="8" width="4.625" customWidth="1"/>
  </cols>
  <sheetData>
    <row r="1" spans="1:10" ht="80.099999999999994" customHeight="1">
      <c r="A1" s="85" t="s">
        <v>72</v>
      </c>
      <c r="B1" s="85"/>
      <c r="C1" s="85"/>
      <c r="D1" s="85"/>
      <c r="E1" s="85"/>
      <c r="F1" s="85"/>
      <c r="G1" s="85"/>
    </row>
    <row r="2" spans="1:10" ht="69.95" customHeight="1">
      <c r="A2" s="4"/>
      <c r="B2" s="4"/>
      <c r="C2" s="4"/>
      <c r="D2" s="4"/>
      <c r="E2" s="4"/>
    </row>
    <row r="3" spans="1:10" ht="65.099999999999994" customHeight="1">
      <c r="A3" s="86" t="s">
        <v>1</v>
      </c>
      <c r="B3" s="112"/>
      <c r="C3" s="135" t="s">
        <v>111</v>
      </c>
      <c r="D3" s="124"/>
      <c r="E3" s="124"/>
    </row>
    <row r="4" spans="1:10" ht="24.95" customHeight="1">
      <c r="A4" s="4"/>
      <c r="B4" s="113"/>
      <c r="C4" s="4"/>
      <c r="D4" s="4"/>
      <c r="E4" s="4"/>
    </row>
    <row r="5" spans="1:10" ht="65.099999999999994" customHeight="1">
      <c r="A5" s="87" t="s">
        <v>73</v>
      </c>
      <c r="B5" s="114"/>
      <c r="C5" s="136"/>
      <c r="D5" s="156" t="e">
        <f>VLOOKUP($C$3,'入力票（一般）'!$A$6:$X$16,3,FALSE)</f>
        <v>#N/A</v>
      </c>
      <c r="E5" s="167"/>
      <c r="F5" s="167"/>
      <c r="G5" s="177"/>
      <c r="H5" s="207"/>
    </row>
    <row r="6" spans="1:10" ht="65.099999999999994" customHeight="1">
      <c r="A6" s="88"/>
      <c r="B6" s="115"/>
      <c r="C6" s="137"/>
      <c r="D6" s="156" t="e">
        <f>VLOOKUP($C$3,'入力票（一般）'!$A$6:$X$16,4,FALSE)</f>
        <v>#N/A</v>
      </c>
      <c r="E6" s="167"/>
      <c r="F6" s="177"/>
      <c r="G6" s="194" t="e">
        <f>VLOOKUP($C$3,'入力票（一般）'!$A$6:$X$16,5,FALSE)</f>
        <v>#N/A</v>
      </c>
      <c r="H6" s="208"/>
      <c r="I6" s="208"/>
      <c r="J6" s="208"/>
    </row>
    <row r="7" spans="1:10" ht="65.099999999999994" customHeight="1">
      <c r="A7" s="89" t="s">
        <v>45</v>
      </c>
      <c r="B7" s="89"/>
      <c r="C7" s="89"/>
      <c r="D7" s="156" t="e">
        <f>VLOOKUP($C$3,'入力票（一般）'!$A$6:$X$16,6,FALSE)</f>
        <v>#N/A</v>
      </c>
      <c r="E7" s="167"/>
      <c r="F7" s="167"/>
      <c r="G7" s="177"/>
    </row>
    <row r="8" spans="1:10" ht="65.099999999999994" customHeight="1">
      <c r="A8" s="90" t="s">
        <v>7</v>
      </c>
      <c r="B8" s="90"/>
      <c r="C8" s="90"/>
      <c r="D8" s="156" t="e">
        <f>VLOOKUP($C$3,'入力票（一般）'!$A$6:$X$16,7,FALSE)</f>
        <v>#N/A</v>
      </c>
      <c r="E8" s="167"/>
      <c r="F8" s="167"/>
      <c r="G8" s="177"/>
    </row>
    <row r="9" spans="1:10" ht="65.099999999999994" customHeight="1">
      <c r="A9" s="91" t="s">
        <v>97</v>
      </c>
      <c r="B9" s="116"/>
      <c r="C9" s="138"/>
      <c r="D9" s="156" t="e">
        <f>VLOOKUP($C$3,'入力票（一般）'!$A$6:$X$16,9,FALSE)</f>
        <v>#N/A</v>
      </c>
      <c r="E9" s="167"/>
      <c r="F9" s="167"/>
      <c r="G9" s="177"/>
    </row>
    <row r="10" spans="1:10" ht="65.099999999999994" customHeight="1">
      <c r="A10" s="92" t="s">
        <v>7</v>
      </c>
      <c r="B10" s="117"/>
      <c r="C10" s="139"/>
      <c r="D10" s="156" t="e">
        <f>VLOOKUP($C$3,'入力票（一般）'!$A$6:$X$16,10,FALSE)</f>
        <v>#N/A</v>
      </c>
      <c r="E10" s="167"/>
      <c r="F10" s="167"/>
      <c r="G10" s="177"/>
    </row>
    <row r="11" spans="1:10" ht="65.099999999999994" customHeight="1">
      <c r="A11" s="91" t="s">
        <v>98</v>
      </c>
      <c r="B11" s="116"/>
      <c r="C11" s="138"/>
      <c r="D11" s="156" t="e">
        <f>VLOOKUP($C$3,'入力票（一般）'!$A$6:$X$16,11,FALSE)</f>
        <v>#N/A</v>
      </c>
      <c r="E11" s="167"/>
      <c r="F11" s="167"/>
      <c r="G11" s="177"/>
    </row>
    <row r="12" spans="1:10" ht="65.099999999999994" customHeight="1">
      <c r="A12" s="92" t="s">
        <v>7</v>
      </c>
      <c r="B12" s="117"/>
      <c r="C12" s="139"/>
      <c r="D12" s="156" t="e">
        <f>VLOOKUP($C$3,'入力票（一般）'!$A$6:$X$16,12,FALSE)</f>
        <v>#N/A</v>
      </c>
      <c r="E12" s="167"/>
      <c r="F12" s="167"/>
      <c r="G12" s="177"/>
    </row>
    <row r="13" spans="1:10" ht="65.099999999999994" customHeight="1">
      <c r="A13" s="89" t="s">
        <v>74</v>
      </c>
      <c r="B13" s="89"/>
      <c r="C13" s="89"/>
      <c r="D13" s="156" t="e">
        <f>VLOOKUP($C$3,'入力票（一般）'!$A$6:$X$16,8,FALSE)</f>
        <v>#N/A</v>
      </c>
      <c r="E13" s="167"/>
      <c r="F13" s="167"/>
      <c r="G13" s="177"/>
    </row>
    <row r="14" spans="1:10" ht="65.099999999999994" customHeight="1">
      <c r="A14" s="90" t="s">
        <v>9</v>
      </c>
      <c r="B14" s="90"/>
      <c r="C14" s="90"/>
      <c r="D14" s="156" t="e">
        <f>VLOOKUP($C$3,'入力票（一般）'!$A$6:$X$16,13,FALSE)</f>
        <v>#N/A</v>
      </c>
      <c r="E14" s="167"/>
      <c r="F14" s="167"/>
      <c r="G14" s="177"/>
    </row>
    <row r="15" spans="1:10" ht="65.099999999999994" customHeight="1">
      <c r="A15" s="89" t="s">
        <v>75</v>
      </c>
      <c r="B15" s="89"/>
      <c r="C15" s="89"/>
      <c r="D15" s="156" t="e">
        <f>VLOOKUP($C$3,'入力票（一般）'!$A$6:$X$16,14,FALSE)</f>
        <v>#N/A</v>
      </c>
      <c r="E15" s="167"/>
      <c r="F15" s="167"/>
      <c r="G15" s="177"/>
    </row>
    <row r="16" spans="1:10" ht="65.099999999999994" customHeight="1">
      <c r="A16" s="93" t="s">
        <v>76</v>
      </c>
      <c r="B16" s="90"/>
      <c r="C16" s="90"/>
      <c r="D16" s="156" t="e">
        <f>VLOOKUP($C$3,'入力票（一般）'!$A$6:$X$16,15,FALSE)</f>
        <v>#N/A</v>
      </c>
      <c r="E16" s="167"/>
      <c r="F16" s="167"/>
      <c r="G16" s="177"/>
    </row>
    <row r="17" spans="1:7" ht="65.099999999999994" customHeight="1">
      <c r="A17" s="89" t="s">
        <v>4</v>
      </c>
      <c r="B17" s="89"/>
      <c r="C17" s="89"/>
      <c r="D17" s="156" t="e">
        <f>VLOOKUP($C$3,'入力票（一般）'!$A$6:$X$16,18,FALSE)</f>
        <v>#N/A</v>
      </c>
      <c r="E17" s="167"/>
      <c r="F17" s="167"/>
      <c r="G17" s="177"/>
    </row>
    <row r="18" spans="1:7" ht="65.099999999999994" customHeight="1">
      <c r="A18" s="92" t="s">
        <v>77</v>
      </c>
      <c r="B18" s="117"/>
      <c r="C18" s="139"/>
      <c r="D18" s="156" t="e">
        <f>VLOOKUP($C$3,'入力票（一般）'!$A$6:$X$16,19,FALSE)</f>
        <v>#N/A</v>
      </c>
      <c r="E18" s="167"/>
      <c r="F18" s="167"/>
      <c r="G18" s="177"/>
    </row>
    <row r="19" spans="1:7" ht="65.099999999999994" customHeight="1">
      <c r="A19" s="89" t="s">
        <v>2</v>
      </c>
      <c r="B19" s="89"/>
      <c r="C19" s="89"/>
      <c r="D19" s="156" t="e">
        <f>VLOOKUP($C$3,'入力票（一般）'!$A$6:$X$16,21,FALSE)</f>
        <v>#N/A</v>
      </c>
      <c r="E19" s="167"/>
      <c r="F19" s="167"/>
      <c r="G19" s="177"/>
    </row>
    <row r="20" spans="1:7" ht="65.099999999999994" customHeight="1">
      <c r="A20" s="90" t="s">
        <v>10</v>
      </c>
      <c r="B20" s="90"/>
      <c r="C20" s="90"/>
      <c r="D20" s="156" t="e">
        <f>VLOOKUP($C$3,'入力票（一般）'!$A$6:$X$16,22,FALSE)</f>
        <v>#N/A</v>
      </c>
      <c r="E20" s="167"/>
      <c r="F20" s="167"/>
      <c r="G20" s="177"/>
    </row>
    <row r="21" spans="1:7" ht="65.099999999999994" customHeight="1">
      <c r="A21" s="89" t="s">
        <v>99</v>
      </c>
      <c r="B21" s="89"/>
      <c r="C21" s="89"/>
      <c r="D21" s="156" t="e">
        <f>VLOOKUP($C$3,'入力票（一般）'!$A$6:$X$16,23,FALSE)</f>
        <v>#N/A</v>
      </c>
      <c r="E21" s="167"/>
      <c r="F21" s="167"/>
      <c r="G21" s="177"/>
    </row>
    <row r="22" spans="1:7" ht="65.099999999999994" customHeight="1">
      <c r="A22" s="90" t="s">
        <v>101</v>
      </c>
      <c r="B22" s="90"/>
      <c r="C22" s="90"/>
      <c r="D22" s="156" t="e">
        <f>VLOOKUP($C$3,'入力票（一般）'!$A$6:$X$16,24,FALSE)</f>
        <v>#N/A</v>
      </c>
      <c r="E22" s="167"/>
      <c r="F22" s="167"/>
      <c r="G22" s="177"/>
    </row>
    <row r="23" spans="1:7" ht="65.099999999999994" customHeight="1">
      <c r="A23" s="89" t="s">
        <v>36</v>
      </c>
      <c r="B23" s="89"/>
      <c r="C23" s="89"/>
      <c r="D23" s="156" t="e">
        <f>VLOOKUP($C$3,'入力票（一般）'!$A$6:$AV$16,48,FALSE)</f>
        <v>#N/A</v>
      </c>
      <c r="E23" s="167"/>
      <c r="F23" s="167"/>
      <c r="G23" s="177"/>
    </row>
    <row r="24" spans="1:7" ht="5.0999999999999996" customHeight="1">
      <c r="A24" s="94"/>
      <c r="B24" s="94"/>
      <c r="C24" s="94"/>
      <c r="D24" s="94"/>
      <c r="E24" s="94"/>
      <c r="F24" s="94"/>
      <c r="G24" s="94"/>
    </row>
    <row r="25" spans="1:7" ht="2.1" customHeight="1">
      <c r="A25" s="94"/>
      <c r="B25" s="94"/>
      <c r="C25" s="94"/>
      <c r="D25" s="94"/>
      <c r="E25" s="94"/>
      <c r="F25" s="94"/>
      <c r="G25" s="94"/>
    </row>
    <row r="26" spans="1:7" ht="39.950000000000003" customHeight="1">
      <c r="A26" s="95" t="s">
        <v>80</v>
      </c>
      <c r="B26" s="95"/>
      <c r="C26" s="95"/>
      <c r="D26" s="95"/>
      <c r="E26" s="95"/>
      <c r="F26" s="95"/>
      <c r="G26" s="95"/>
    </row>
    <row r="27" spans="1:7" s="84" customFormat="1" ht="32.1" customHeight="1">
      <c r="A27" s="96" t="s">
        <v>81</v>
      </c>
      <c r="B27" s="96"/>
      <c r="C27" s="96"/>
      <c r="D27" s="96"/>
      <c r="E27" s="96"/>
      <c r="F27" s="96"/>
      <c r="G27" s="96"/>
    </row>
    <row r="28" spans="1:7" ht="45" customHeight="1">
      <c r="A28" s="97"/>
      <c r="B28" s="118" t="s">
        <v>1</v>
      </c>
      <c r="C28" s="140" t="str">
        <f>IF(C3="","",C3)</f>
        <v>A2001</v>
      </c>
      <c r="D28" s="157"/>
      <c r="E28" s="157"/>
      <c r="F28" s="98"/>
    </row>
    <row r="29" spans="1:7" ht="15" customHeight="1">
      <c r="A29" s="98"/>
      <c r="B29" s="119"/>
      <c r="C29" s="98"/>
      <c r="D29" s="98"/>
      <c r="E29" s="98"/>
      <c r="F29" s="98"/>
    </row>
    <row r="30" spans="1:7" ht="35.1" customHeight="1">
      <c r="B30" s="120" t="s">
        <v>73</v>
      </c>
      <c r="C30" s="141" t="e">
        <f>IF(D5="","",D5)</f>
        <v>#N/A</v>
      </c>
      <c r="D30" s="141"/>
      <c r="E30" s="142"/>
      <c r="F30" s="178" t="e">
        <f>IF(D6="","",D6)</f>
        <v>#N/A</v>
      </c>
      <c r="G30" s="158" t="e">
        <f>IF(G6="","",G6)</f>
        <v>#N/A</v>
      </c>
    </row>
    <row r="31" spans="1:7" ht="35.1" customHeight="1">
      <c r="B31" s="120" t="s">
        <v>83</v>
      </c>
      <c r="C31" s="142" t="e">
        <f>IF(D7="","",D7)</f>
        <v>#N/A</v>
      </c>
      <c r="D31" s="158"/>
      <c r="E31" s="120" t="s">
        <v>88</v>
      </c>
      <c r="F31" s="179"/>
      <c r="G31" s="141" t="e">
        <f>IF(D19="","",D19)</f>
        <v>#N/A</v>
      </c>
    </row>
    <row r="32" spans="1:7" ht="35.1" customHeight="1">
      <c r="B32" s="120" t="s">
        <v>7</v>
      </c>
      <c r="C32" s="142" t="e">
        <f>IF(D8="","",D8)</f>
        <v>#N/A</v>
      </c>
      <c r="D32" s="158"/>
      <c r="E32" s="120" t="s">
        <v>10</v>
      </c>
      <c r="F32" s="179"/>
      <c r="G32" s="141" t="e">
        <f>IF(D20="","",D20)</f>
        <v>#N/A</v>
      </c>
    </row>
    <row r="33" spans="1:8" ht="35.1" customHeight="1">
      <c r="B33" s="120" t="s">
        <v>32</v>
      </c>
      <c r="C33" s="142" t="e">
        <f>IF(D16="","",D16)</f>
        <v>#N/A</v>
      </c>
      <c r="D33" s="158"/>
      <c r="E33" s="120" t="s">
        <v>89</v>
      </c>
      <c r="F33" s="179"/>
      <c r="G33" s="141" t="e">
        <f>IF(D22="","",D22)</f>
        <v>#N/A</v>
      </c>
    </row>
    <row r="34" spans="1:8" ht="24" customHeight="1">
      <c r="A34" s="99"/>
      <c r="B34" s="99"/>
      <c r="C34" s="99"/>
      <c r="D34" s="99"/>
      <c r="E34" s="99"/>
      <c r="F34" s="99"/>
      <c r="G34" s="99"/>
    </row>
    <row r="35" spans="1:8" ht="20.100000000000001" customHeight="1">
      <c r="H35" s="209"/>
    </row>
    <row r="36" spans="1:8" ht="1.7" customHeight="1"/>
    <row r="37" spans="1:8" ht="45" customHeight="1">
      <c r="A37" s="97"/>
      <c r="B37" s="121" t="s">
        <v>1</v>
      </c>
      <c r="C37" s="143" t="str">
        <f>IF(C3="","",C3)</f>
        <v>A2001</v>
      </c>
      <c r="D37" s="159" t="e">
        <f>IF(D5="","",D5)</f>
        <v>#N/A</v>
      </c>
      <c r="E37" s="168"/>
      <c r="F37" s="180"/>
      <c r="G37" s="195" t="e">
        <f>IF(D6="","",D6)</f>
        <v>#N/A</v>
      </c>
    </row>
    <row r="38" spans="1:8" ht="39.950000000000003" customHeight="1"/>
    <row r="39" spans="1:8" ht="65.099999999999994" customHeight="1"/>
    <row r="40" spans="1:8" ht="20.100000000000001" customHeight="1">
      <c r="A40" s="99"/>
      <c r="B40" s="99"/>
      <c r="C40" s="99"/>
      <c r="D40" s="99"/>
      <c r="E40" s="99"/>
      <c r="F40" s="99"/>
      <c r="G40" s="99"/>
      <c r="H40" s="99"/>
    </row>
    <row r="41" spans="1:8" ht="20.100000000000001" customHeight="1">
      <c r="E41" s="169"/>
    </row>
    <row r="42" spans="1:8" ht="27.95" customHeight="1">
      <c r="A42" s="100" t="s">
        <v>71</v>
      </c>
      <c r="B42" s="122"/>
      <c r="C42" s="144"/>
      <c r="D42" s="97"/>
      <c r="E42" s="170"/>
      <c r="F42" s="181" t="s">
        <v>90</v>
      </c>
      <c r="G42" s="196"/>
      <c r="H42" s="210"/>
    </row>
    <row r="43" spans="1:8" ht="27.95" customHeight="1">
      <c r="A43" s="101"/>
      <c r="B43" s="123"/>
      <c r="C43" s="145"/>
      <c r="D43" s="160"/>
      <c r="E43" s="171"/>
      <c r="F43" s="182" t="s">
        <v>53</v>
      </c>
      <c r="G43" s="197"/>
      <c r="H43" s="210"/>
    </row>
    <row r="44" spans="1:8" ht="27.95" customHeight="1">
      <c r="A44" s="102" t="s">
        <v>82</v>
      </c>
      <c r="B44" s="124"/>
      <c r="C44" s="146"/>
      <c r="D44" s="160"/>
      <c r="E44" s="171"/>
      <c r="F44" s="130" t="s">
        <v>1</v>
      </c>
      <c r="G44" s="130" t="str">
        <f>IF(C3="","",C3)</f>
        <v>A2001</v>
      </c>
      <c r="H44" s="210"/>
    </row>
    <row r="45" spans="1:8" ht="27.95" customHeight="1">
      <c r="A45" s="103" t="s">
        <v>102</v>
      </c>
      <c r="B45" s="125"/>
      <c r="C45" s="147"/>
      <c r="D45" s="160"/>
      <c r="E45" s="171"/>
      <c r="F45" s="130" t="s">
        <v>73</v>
      </c>
      <c r="G45" s="130" t="e">
        <f>IF(D5="","",D5)</f>
        <v>#N/A</v>
      </c>
      <c r="H45" s="210"/>
    </row>
    <row r="46" spans="1:8" ht="27.95" customHeight="1">
      <c r="A46" s="104"/>
      <c r="B46" s="125"/>
      <c r="C46" s="147"/>
      <c r="D46" s="160"/>
      <c r="E46" s="171"/>
      <c r="F46" s="183" t="s">
        <v>91</v>
      </c>
      <c r="G46" s="198"/>
      <c r="H46" s="210"/>
    </row>
    <row r="47" spans="1:8" ht="27.95" customHeight="1">
      <c r="A47" s="104"/>
      <c r="B47" s="125"/>
      <c r="C47" s="147"/>
      <c r="D47" s="161"/>
      <c r="E47" s="172"/>
      <c r="F47" s="184" t="e">
        <f>IF(D14="","",D14)</f>
        <v>#N/A</v>
      </c>
      <c r="G47" s="199"/>
      <c r="H47" s="210"/>
    </row>
    <row r="48" spans="1:8" ht="27.95" customHeight="1">
      <c r="A48" s="105"/>
      <c r="B48" s="126"/>
      <c r="C48" s="148"/>
      <c r="D48" s="161"/>
      <c r="E48" s="172"/>
      <c r="F48" s="184" t="e">
        <f>IF(D15="","",D15)</f>
        <v>#N/A</v>
      </c>
      <c r="G48" s="199"/>
      <c r="H48" s="210"/>
    </row>
    <row r="49" spans="1:8" ht="27.95" customHeight="1">
      <c r="A49" s="106" t="s">
        <v>1</v>
      </c>
      <c r="B49" s="127"/>
      <c r="C49" s="149" t="str">
        <f>IF(C3="","",C3)</f>
        <v>A2001</v>
      </c>
      <c r="D49" s="161"/>
      <c r="E49" s="172"/>
      <c r="F49" s="134" t="e">
        <f>IF(D7="","",D7)</f>
        <v>#N/A</v>
      </c>
      <c r="G49" s="155"/>
      <c r="H49" s="210"/>
    </row>
    <row r="50" spans="1:8" ht="24.95" customHeight="1">
      <c r="A50" s="107"/>
      <c r="B50" s="128"/>
      <c r="C50" s="150"/>
      <c r="D50" s="162"/>
      <c r="E50" s="173"/>
      <c r="F50" s="185" t="s">
        <v>103</v>
      </c>
      <c r="G50" s="200"/>
      <c r="H50" s="210"/>
    </row>
    <row r="51" spans="1:8" ht="33.950000000000003" customHeight="1">
      <c r="A51" s="108" t="s">
        <v>73</v>
      </c>
      <c r="B51" s="129"/>
      <c r="C51" s="151" t="e">
        <f>IF(D5="","",D5)</f>
        <v>#N/A</v>
      </c>
      <c r="D51" s="163"/>
      <c r="E51" s="174"/>
      <c r="F51" s="186"/>
      <c r="G51" s="201"/>
      <c r="H51" s="210"/>
    </row>
    <row r="52" spans="1:8" ht="33.950000000000003" customHeight="1">
      <c r="A52" s="108" t="s">
        <v>83</v>
      </c>
      <c r="B52" s="129"/>
      <c r="C52" s="151" t="e">
        <f>IF(D7="","",D7)</f>
        <v>#N/A</v>
      </c>
      <c r="D52" s="113"/>
      <c r="E52" s="175"/>
      <c r="F52" s="187" t="s">
        <v>92</v>
      </c>
      <c r="G52" s="187"/>
      <c r="H52" s="210"/>
    </row>
    <row r="53" spans="1:8" ht="33.950000000000003" customHeight="1">
      <c r="A53" s="108" t="s">
        <v>7</v>
      </c>
      <c r="B53" s="129"/>
      <c r="C53" s="151" t="e">
        <f>IF(D8="","",D8)</f>
        <v>#N/A</v>
      </c>
      <c r="D53" s="163"/>
      <c r="E53" s="174"/>
      <c r="F53" s="182"/>
      <c r="G53" s="197"/>
      <c r="H53" s="210"/>
    </row>
    <row r="54" spans="1:8" ht="33.950000000000003" customHeight="1">
      <c r="A54" s="108" t="s">
        <v>2</v>
      </c>
      <c r="B54" s="129"/>
      <c r="C54" s="151" t="e">
        <f>IF(D19="","",D19)</f>
        <v>#N/A</v>
      </c>
      <c r="D54" s="163"/>
      <c r="E54" s="174"/>
      <c r="F54" s="182"/>
      <c r="G54" s="197"/>
      <c r="H54" s="210"/>
    </row>
    <row r="55" spans="1:8" ht="33.950000000000003" customHeight="1">
      <c r="A55" s="108" t="s">
        <v>84</v>
      </c>
      <c r="B55" s="129"/>
      <c r="C55" s="151" t="e">
        <f>IF(D16="","",D16)</f>
        <v>#N/A</v>
      </c>
      <c r="D55" s="163"/>
      <c r="E55" s="174"/>
      <c r="F55" s="182"/>
      <c r="G55" s="197"/>
      <c r="H55" s="210"/>
    </row>
    <row r="56" spans="1:8" ht="33.950000000000003" customHeight="1">
      <c r="A56" s="108" t="s">
        <v>78</v>
      </c>
      <c r="B56" s="129"/>
      <c r="C56" s="151" t="e">
        <f>IF(D21="","",D21)</f>
        <v>#N/A</v>
      </c>
      <c r="D56" s="163"/>
      <c r="E56" s="174"/>
      <c r="F56" s="182"/>
      <c r="G56" s="197"/>
      <c r="H56" s="210"/>
    </row>
    <row r="57" spans="1:8" ht="33.950000000000003" customHeight="1">
      <c r="A57" s="108" t="s">
        <v>79</v>
      </c>
      <c r="B57" s="129"/>
      <c r="C57" s="151" t="e">
        <f>IF(D22="","",D22)</f>
        <v>#N/A</v>
      </c>
      <c r="D57" s="163"/>
      <c r="E57" s="174"/>
      <c r="F57" s="182"/>
      <c r="G57" s="197"/>
      <c r="H57" s="210"/>
    </row>
    <row r="58" spans="1:8" ht="33.950000000000003" customHeight="1">
      <c r="A58" s="108" t="s">
        <v>36</v>
      </c>
      <c r="B58" s="129"/>
      <c r="C58" s="151" t="e">
        <f>IF(D23="","",D23)</f>
        <v>#N/A</v>
      </c>
      <c r="D58" s="163"/>
      <c r="E58" s="174"/>
      <c r="F58" s="188"/>
      <c r="G58" s="202"/>
      <c r="H58" s="210"/>
    </row>
    <row r="59" spans="1:8" ht="20.100000000000001" customHeight="1">
      <c r="A59" s="109"/>
      <c r="B59" s="109"/>
      <c r="C59" s="109"/>
      <c r="D59" s="99"/>
      <c r="E59" s="176"/>
      <c r="F59" s="109"/>
      <c r="G59" s="109"/>
      <c r="H59" s="99"/>
    </row>
    <row r="60" spans="1:8" ht="20.100000000000001" customHeight="1"/>
    <row r="61" spans="1:8" ht="30" customHeight="1">
      <c r="A61" s="110" t="s">
        <v>85</v>
      </c>
      <c r="B61" s="110"/>
      <c r="C61" s="110"/>
      <c r="D61" s="110"/>
      <c r="E61" s="110"/>
      <c r="F61" s="110"/>
      <c r="G61" s="110"/>
      <c r="H61" s="110"/>
    </row>
    <row r="62" spans="1:8" ht="20.100000000000001" customHeight="1">
      <c r="D62" s="164"/>
      <c r="E62" s="164"/>
      <c r="F62" s="189"/>
      <c r="G62" s="189"/>
    </row>
    <row r="63" spans="1:8" ht="15" customHeight="1">
      <c r="B63" s="130" t="s">
        <v>1</v>
      </c>
      <c r="C63" s="130" t="str">
        <f>IF(C3="","",C3)</f>
        <v>A2001</v>
      </c>
      <c r="F63" s="189"/>
      <c r="G63" s="189"/>
    </row>
    <row r="64" spans="1:8" ht="15" customHeight="1">
      <c r="B64" s="130"/>
      <c r="C64" s="130"/>
      <c r="D64" s="165"/>
      <c r="E64" s="160"/>
      <c r="F64" s="189"/>
      <c r="G64" s="189"/>
    </row>
    <row r="65" spans="1:7" ht="15" customHeight="1">
      <c r="B65" s="130"/>
      <c r="C65" s="130"/>
      <c r="D65" s="165"/>
      <c r="E65" s="160"/>
      <c r="F65" s="189"/>
      <c r="G65" s="203"/>
    </row>
    <row r="66" spans="1:7" ht="45" customHeight="1">
      <c r="B66" s="130" t="s">
        <v>73</v>
      </c>
      <c r="C66" s="130" t="e">
        <f>IF(D5="","",D5)</f>
        <v>#N/A</v>
      </c>
      <c r="D66" s="165"/>
      <c r="E66" s="160"/>
      <c r="F66" s="190"/>
      <c r="G66" s="204"/>
    </row>
    <row r="67" spans="1:7" ht="45" customHeight="1">
      <c r="A67" s="111"/>
      <c r="B67" s="130" t="s">
        <v>86</v>
      </c>
      <c r="C67" s="130" t="e">
        <f>IF(D7="","",D7)</f>
        <v>#N/A</v>
      </c>
      <c r="D67" s="160"/>
      <c r="E67" s="160"/>
      <c r="F67" s="191"/>
      <c r="G67" s="204"/>
    </row>
    <row r="68" spans="1:7" ht="9.9499999999999993" customHeight="1">
      <c r="C68" s="152"/>
      <c r="D68" s="165"/>
      <c r="E68" s="160"/>
      <c r="F68" s="191"/>
      <c r="G68" s="204"/>
    </row>
    <row r="69" spans="1:7" ht="24.95" customHeight="1">
      <c r="B69" s="131" t="s">
        <v>104</v>
      </c>
      <c r="C69" s="130"/>
      <c r="D69" s="166"/>
      <c r="E69" s="164"/>
      <c r="F69" s="191"/>
      <c r="G69" s="204"/>
    </row>
    <row r="70" spans="1:7" ht="24.95" customHeight="1">
      <c r="B70" s="130"/>
      <c r="C70" s="130"/>
      <c r="D70" s="166"/>
      <c r="E70" s="164"/>
      <c r="F70" s="191"/>
      <c r="G70" s="204"/>
    </row>
    <row r="71" spans="1:7" ht="24.95" customHeight="1">
      <c r="B71" s="130"/>
      <c r="C71" s="130"/>
      <c r="D71" s="166"/>
      <c r="E71" s="164"/>
      <c r="F71" s="191"/>
      <c r="G71" s="204"/>
    </row>
    <row r="72" spans="1:7" ht="21.95" customHeight="1">
      <c r="B72" s="132" t="s">
        <v>87</v>
      </c>
      <c r="C72" s="153"/>
      <c r="F72" s="192"/>
      <c r="G72" s="205"/>
    </row>
    <row r="73" spans="1:7" ht="21.95" customHeight="1">
      <c r="B73" s="133"/>
      <c r="C73" s="154"/>
      <c r="F73" s="192"/>
      <c r="G73" s="205"/>
    </row>
    <row r="74" spans="1:7" ht="21.95" customHeight="1">
      <c r="B74" s="134"/>
      <c r="C74" s="155"/>
      <c r="F74" s="193"/>
      <c r="G74" s="206"/>
    </row>
    <row r="75" spans="1:7" ht="5.0999999999999996" customHeight="1"/>
  </sheetData>
  <mergeCells count="72">
    <mergeCell ref="A1:G1"/>
    <mergeCell ref="A3:B3"/>
    <mergeCell ref="D5:G5"/>
    <mergeCell ref="D6:F6"/>
    <mergeCell ref="A7:C7"/>
    <mergeCell ref="D7:G7"/>
    <mergeCell ref="A8:C8"/>
    <mergeCell ref="D8:G8"/>
    <mergeCell ref="A9:C9"/>
    <mergeCell ref="D9:G9"/>
    <mergeCell ref="A10:C10"/>
    <mergeCell ref="D10:G10"/>
    <mergeCell ref="A11:C11"/>
    <mergeCell ref="D11:G11"/>
    <mergeCell ref="A12:C12"/>
    <mergeCell ref="D12:G12"/>
    <mergeCell ref="A13:C13"/>
    <mergeCell ref="D13:G13"/>
    <mergeCell ref="A14:C14"/>
    <mergeCell ref="D14:G14"/>
    <mergeCell ref="A15:C15"/>
    <mergeCell ref="D15:G15"/>
    <mergeCell ref="A16:C16"/>
    <mergeCell ref="D16:G16"/>
    <mergeCell ref="A17:C17"/>
    <mergeCell ref="D17:G17"/>
    <mergeCell ref="A18:C18"/>
    <mergeCell ref="D18:G18"/>
    <mergeCell ref="A19:C19"/>
    <mergeCell ref="D19:G19"/>
    <mergeCell ref="A20:C20"/>
    <mergeCell ref="D20:G20"/>
    <mergeCell ref="A21:C21"/>
    <mergeCell ref="D21:G21"/>
    <mergeCell ref="A22:C22"/>
    <mergeCell ref="D22:G22"/>
    <mergeCell ref="A23:C23"/>
    <mergeCell ref="D23:G23"/>
    <mergeCell ref="A26:G26"/>
    <mergeCell ref="A27:G27"/>
    <mergeCell ref="C30:E30"/>
    <mergeCell ref="C31:D31"/>
    <mergeCell ref="E31:F31"/>
    <mergeCell ref="C32:D32"/>
    <mergeCell ref="E32:F32"/>
    <mergeCell ref="C33:D33"/>
    <mergeCell ref="E33:F33"/>
    <mergeCell ref="D37:F37"/>
    <mergeCell ref="F42:G42"/>
    <mergeCell ref="F43:G43"/>
    <mergeCell ref="A44:C44"/>
    <mergeCell ref="A49:B49"/>
    <mergeCell ref="F49:G49"/>
    <mergeCell ref="A51:B51"/>
    <mergeCell ref="A52:B52"/>
    <mergeCell ref="F52:G52"/>
    <mergeCell ref="A53:B53"/>
    <mergeCell ref="A54:B54"/>
    <mergeCell ref="A55:B55"/>
    <mergeCell ref="A56:B56"/>
    <mergeCell ref="A57:B57"/>
    <mergeCell ref="A58:B58"/>
    <mergeCell ref="A61:H61"/>
    <mergeCell ref="A5:C6"/>
    <mergeCell ref="A42:C43"/>
    <mergeCell ref="A45:C48"/>
    <mergeCell ref="F50:G51"/>
    <mergeCell ref="F53:G58"/>
    <mergeCell ref="B63:B65"/>
    <mergeCell ref="C63:C65"/>
    <mergeCell ref="B69:C71"/>
    <mergeCell ref="B72:C74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7" fitToWidth="1" fitToHeight="1" orientation="portrait" usePrinterDefaults="1" r:id="rId1"/>
  <rowBreaks count="2" manualBreakCount="2">
    <brk id="23" max="16383" man="1"/>
    <brk id="75" max="6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入力票（一般）</vt:lpstr>
      <vt:lpstr>【記載例】入力票（一般）</vt:lpstr>
      <vt:lpstr>出力票</vt:lpstr>
    </vt:vector>
  </TitlesOfParts>
  <Company>広島県庁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三保 花織</cp:lastModifiedBy>
  <cp:lastPrinted>2024-11-25T05:35:52Z</cp:lastPrinted>
  <dcterms:created xsi:type="dcterms:W3CDTF">2020-02-20T02:47:37Z</dcterms:created>
  <dcterms:modified xsi:type="dcterms:W3CDTF">2025-03-13T00:00:21Z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5.0.2.0</vt:lpwstr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2025-03-13T00:00:21Z</vt:filetime>
  </property>
</Properties>
</file>