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回答（県ほか）\R8\20260817【915〆】令和6年度財政状況資料集(追加分)の作成について（依頼）\結合後\"/>
    </mc:Choice>
  </mc:AlternateContent>
  <bookViews>
    <workbookView xWindow="0" yWindow="0" windowWidth="28800" windowHeight="121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<sst xmlns="http://schemas.openxmlformats.org/spreadsheetml/2006/main" count="1103" uniqueCount="575">
  <si>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</si>
  <si>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</si>
  <si>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</si>
  <si>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</si>
  <si>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</si>
  <si>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</si>
  <si>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</si>
  <si>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</si>
  <si>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</si>
  <si>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</si>
  <si>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</si>
  <si>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</si>
  <si>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</si>
  <si>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</si>
  <si>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</si>
  <si>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</si>
  <si>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</si>
  <si>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</si>
  <si>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</si>
  <si>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</si>
  <si>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</si>
  <si>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</si>
  <si>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</si>
  <si>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</si>
  <si>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</si>
  <si>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</si>
  <si>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</si>
  <si>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</si>
  <si>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</si>
  <si>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</si>
  <si>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</si>
  <si>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</si>
  <si>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</si>
  <si>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</si>
  <si>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</si>
  <si>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</si>
  <si>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</si>
  <si>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</si>
  <si>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</si>
  <si>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</si>
  <si>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</si>
  <si>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</si>
  <si>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</si>
  <si>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</si>
  <si>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</si>
  <si>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</si>
  <si>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</si>
  <si>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</si>
  <si>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</si>
  <si>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</si>
  <si>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</si>
  <si>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</si>
  <si>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</si>
  <si>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</si>
  <si>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</si>
  <si>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</si>
  <si>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</si>
  <si>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</si>
  <si>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</si>
  <si>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</si>
  <si>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</si>
  <si>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</si>
  <si>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</si>
  <si>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</si>
  <si>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</si>
  <si>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</si>
  <si>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</si>
  <si>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</si>
  <si>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</si>
  <si>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</si>
  <si>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</si>
  <si>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</si>
  <si>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</si>
  <si>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</si>
  <si>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</si>
  <si>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</si>
  <si>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</si>
  <si>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</si>
  <si>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</si>
  <si>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</si>
  <si>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</si>
  <si>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</si>
  <si>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</si>
  <si>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</si>
  <si>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</si>
  <si>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</si>
  <si>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</si>
  <si>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</si>
  <si>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</si>
  <si>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</si>
  <si>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</si>
  <si>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</si>
  <si>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</si>
  <si>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</si>
  <si>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府中市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</si>
  <si>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</si>
  <si>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</si>
  <si>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</si>
  <si>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</si>
  <si>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</si>
  <si>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</si>
  <si>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</si>
  <si>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</si>
  <si>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</si>
  <si>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</si>
  <si>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</si>
  <si>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</si>
  <si>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</si>
  <si>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</si>
  <si>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</si>
  <si>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</si>
  <si>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</si>
  <si>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</si>
  <si>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</si>
  <si>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</si>
  <si>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</si>
  <si>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</si>
  <si>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</si>
  <si>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</si>
  <si>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</si>
  <si>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</si>
  <si>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</si>
  <si>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</si>
  <si>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</si>
  <si>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</si>
  <si>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</si>
  <si>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</si>
  <si>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</si>
  <si>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</si>
  <si>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</si>
  <si>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</si>
  <si>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</si>
  <si>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</si>
  <si>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</si>
  <si>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</si>
  <si>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</si>
  <si>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</si>
  <si>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</si>
  <si>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</si>
  <si>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</si>
  <si>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</si>
  <si>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</si>
  <si>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</si>
  <si>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</si>
  <si>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</si>
  <si>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</si>
  <si>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</si>
  <si>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</si>
  <si>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</si>
  <si>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</si>
  <si>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</si>
  <si>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</si>
  <si>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</si>
  <si>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</si>
  <si>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</si>
  <si>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</si>
  <si>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</si>
  <si>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</si>
  <si>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</si>
  <si>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</si>
  <si>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</si>
  <si>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</si>
  <si>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</si>
  <si>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</si>
  <si>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</si>
  <si>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</si>
  <si>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</si>
  <si>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</si>
  <si>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</si>
  <si>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</si>
  <si>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</si>
  <si>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</si>
  <si>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</si>
  <si>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</si>
  <si>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</si>
  <si>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</si>
  <si>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</si>
  <si>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</si>
  <si>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</si>
  <si>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</si>
  <si>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</si>
  <si>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</si>
  <si>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</si>
  <si>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</si>
  <si>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</si>
  <si>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</si>
  <si>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</si>
  <si>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</si>
  <si>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</si>
  <si>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</si>
  <si>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</si>
  <si>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</si>
  <si>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</si>
  <si>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</si>
  <si>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</si>
  <si>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</si>
  <si>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</si>
  <si>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</si>
  <si>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</si>
  <si>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</si>
  <si>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</si>
  <si>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</si>
  <si>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</si>
  <si>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広島県府中市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</si>
  <si>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</si>
  <si>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</si>
  <si>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</si>
  <si>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</si>
  <si>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</si>
  <si>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</si>
  <si>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</si>
  <si>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</si>
  <si>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</si>
  <si>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</si>
  <si>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</si>
  <si>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</si>
  <si>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</si>
  <si>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</si>
  <si>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</si>
  <si>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</si>
  <si>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</si>
  <si>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</si>
  <si>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</si>
  <si>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</si>
  <si>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</si>
  <si>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</si>
  <si>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</si>
  <si>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</si>
  <si>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</si>
  <si>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</si>
  <si>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</si>
  <si>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</si>
  <si>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</si>
  <si>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</si>
  <si>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</si>
  <si>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</si>
  <si>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</si>
  <si>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</si>
  <si>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</si>
  <si>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</si>
  <si>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</si>
  <si>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</si>
  <si>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</si>
  <si>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</si>
  <si>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</si>
  <si>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</si>
  <si>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</si>
  <si>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</si>
  <si>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</si>
  <si>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</si>
  <si>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</si>
  <si>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</si>
  <si>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</si>
  <si>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</si>
  <si>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</si>
  <si>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</si>
  <si>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</si>
  <si>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</si>
  <si>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</si>
  <si>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</si>
  <si>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</si>
  <si>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</si>
  <si>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</si>
  <si>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</si>
  <si>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</si>
  <si>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</si>
  <si>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</si>
  <si>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</si>
  <si>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</si>
  <si>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</si>
  <si>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</si>
  <si>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</si>
  <si>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</si>
  <si>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</si>
  <si>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</si>
  <si>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</si>
  <si>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</si>
  <si>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</si>
  <si>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</si>
  <si>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</si>
  <si>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</si>
  <si>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</si>
  <si>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</si>
  <si>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</si>
  <si>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</si>
  <si>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</si>
  <si>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</si>
  <si>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</si>
  <si>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</si>
  <si>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</si>
  <si>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</si>
  <si>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</si>
  <si>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</si>
  <si>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</si>
  <si>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</si>
  <si>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</si>
  <si>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</si>
  <si>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</si>
  <si>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</si>
  <si>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</si>
  <si>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</si>
  <si>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</si>
  <si>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</si>
  <si>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</si>
  <si>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</si>
  <si>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</si>
  <si>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</si>
  <si>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</si>
  <si>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</si>
  <si>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</si>
  <si>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</si>
  <si>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</si>
  <si>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</si>
  <si>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</si>
  <si>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</si>
  <si>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</si>
  <si>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</si>
  <si>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</si>
  <si>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</si>
  <si>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</si>
  <si>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</si>
  <si>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</si>
  <si>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</si>
  <si>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</si>
  <si>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</si>
  <si>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</si>
  <si>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</si>
  <si>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</si>
  <si>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</si>
  <si>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</si>
  <si>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</si>
  <si>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</si>
  <si>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</si>
  <si>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</si>
  <si>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</si>
  <si>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</si>
  <si>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</si>
  <si>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</si>
  <si>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</si>
  <si>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</si>
  <si>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</si>
  <si>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</si>
  <si>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</si>
  <si>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</si>
  <si>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</si>
  <si>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</si>
  <si>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</si>
  <si>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</si>
  <si>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</si>
  <si>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</si>
  <si>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</si>
  <si>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</si>
  <si>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</si>
  <si>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</si>
  <si>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広島県府中市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</si>
  <si>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</si>
  <si>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</si>
  <si>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</si>
  <si>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</si>
  <si>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</si>
  <si>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</si>
  <si>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</si>
  <si>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</si>
  <si>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</si>
  <si>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</si>
  <si>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</si>
  <si>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</si>
  <si>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</si>
  <si>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</si>
  <si>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</si>
  <si>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</si>
  <si>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</si>
  <si>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</si>
  <si>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</si>
  <si>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</si>
  <si>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</si>
  <si>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</si>
  <si>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</si>
  <si>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</si>
  <si>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</si>
  <si>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</si>
  <si>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</si>
  <si>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</si>
  <si>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</si>
  <si>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</si>
  <si>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</si>
  <si>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</si>
  <si>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</si>
  <si>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</si>
  <si>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</si>
  <si>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</si>
  <si>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</si>
  <si>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</si>
  <si>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</si>
  <si>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</si>
  <si>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</si>
  <si>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</si>
  <si>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</si>
  <si>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</si>
  <si>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</si>
  <si>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</si>
  <si>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</si>
  <si>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</si>
  <si>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</si>
  <si>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</si>
  <si>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</si>
  <si>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</si>
  <si>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</si>
  <si>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</si>
  <si>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</si>
  <si>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</si>
  <si>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</si>
  <si>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</si>
  <si>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</si>
  <si>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</si>
  <si>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</si>
  <si>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</si>
  <si>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</si>
  <si>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</si>
  <si>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</si>
  <si>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</si>
  <si>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</si>
  <si>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</si>
  <si>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</si>
  <si>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</si>
  <si>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</si>
  <si>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</si>
  <si>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</si>
  <si>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</si>
  <si>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</si>
  <si>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</si>
  <si>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</si>
  <si>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</si>
  <si>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</si>
  <si>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</si>
  <si>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</si>
  <si>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</si>
  <si>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</si>
  <si>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</si>
  <si>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</si>
  <si>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</si>
  <si>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</si>
  <si>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</si>
  <si>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</si>
  <si>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</si>
  <si>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</si>
  <si>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</si>
  <si>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</si>
  <si>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</si>
  <si>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</si>
  <si>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</si>
  <si>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</si>
  <si>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</si>
  <si>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</si>
  <si>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</si>
  <si>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</si>
  <si>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</si>
  <si>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</si>
  <si>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</si>
  <si>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</si>
  <si>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</si>
  <si>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</si>
  <si>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</si>
  <si>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</si>
  <si>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</si>
  <si>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</si>
  <si>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</si>
  <si>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</si>
  <si>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</si>
  <si>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</si>
  <si>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</si>
  <si>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</si>
  <si>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</si>
  <si>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</si>
  <si>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</si>
  <si>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</si>
  <si>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</si>
  <si>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</si>
  <si>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</si>
  <si>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</si>
  <si>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</si>
  <si>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</si>
  <si>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</si>
  <si>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</si>
  <si>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</si>
  <si>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</si>
  <si>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</si>
  <si>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</si>
  <si>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</si>
  <si>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</si>
  <si>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</si>
  <si>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</si>
  <si>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</si>
  <si>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</si>
  <si>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</si>
  <si>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</si>
  <si>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</si>
  <si>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</si>
  <si>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</si>
  <si>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</si>
  <si>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</si>
  <si>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</si>
  <si>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</si>
  <si>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</si>
  <si>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</si>
  <si>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</si>
  <si>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</si>
  <si>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</si>
  <si>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</si>
  <si>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</si>
  <si>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</si>
  <si>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</si>
  <si>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</si>
  <si>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</si>
  <si>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</si>
  <si>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</si>
  <si>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</si>
  <si>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</si>
  <si>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</si>
  <si>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</si>
  <si>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</si>
  <si>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</si>
  <si>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</si>
  <si>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</si>
  <si>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</si>
  <si>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</si>
  <si>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</si>
  <si>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</si>
  <si>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</si>
  <si>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</si>
  <si>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7.54</t>
  </si>
  <si>
    <t>▲ 6.55</t>
  </si>
  <si>
    <t>▲ 7.76</t>
  </si>
  <si>
    <t>▲ 4.58</t>
  </si>
  <si>
    <t>病院事業会計</t>
  </si>
  <si>
    <t>一般会計</t>
  </si>
  <si>
    <t>下水道事業会計</t>
  </si>
  <si>
    <t>介護保険特別会計</t>
  </si>
  <si>
    <t>国民健康保険特別会計</t>
  </si>
  <si>
    <t>後期高齢者医療特別会計</t>
  </si>
  <si>
    <t>病院事業債管理特別会計</t>
  </si>
  <si>
    <t>その他会計（赤字）</t>
  </si>
  <si>
    <t>その他会計（黒字）</t>
  </si>
  <si>
    <t>R02</t>
    <phoneticPr fontId="5"/>
  </si>
  <si>
    <t>R03</t>
    <phoneticPr fontId="5"/>
  </si>
  <si>
    <t>R04</t>
    <phoneticPr fontId="5"/>
  </si>
  <si>
    <t>R05</t>
    <phoneticPr fontId="5"/>
  </si>
  <si>
    <t>R06</t>
    <phoneticPr fontId="5"/>
  </si>
  <si>
    <t>-</t>
    <phoneticPr fontId="2"/>
  </si>
  <si>
    <t>後期高齢者医療広域連合（一般会計）</t>
    <rPh sb="0" eb="2">
      <t>コウキ</t>
    </rPh>
    <rPh sb="2" eb="5">
      <t>コウレイシャ</t>
    </rPh>
    <rPh sb="5" eb="7">
      <t>イリョウ</t>
    </rPh>
    <rPh sb="7" eb="9">
      <t>コウイキ</t>
    </rPh>
    <rPh sb="9" eb="11">
      <t>レンゴウ</t>
    </rPh>
    <rPh sb="12" eb="14">
      <t>イッパン</t>
    </rPh>
    <rPh sb="14" eb="16">
      <t>カイケイ</t>
    </rPh>
    <phoneticPr fontId="2"/>
  </si>
  <si>
    <t>後期高齢者医療広域連合（特別会計）</t>
    <rPh sb="0" eb="2">
      <t>コウキ</t>
    </rPh>
    <rPh sb="2" eb="5">
      <t>コウレイシャ</t>
    </rPh>
    <rPh sb="5" eb="7">
      <t>イリョウ</t>
    </rPh>
    <rPh sb="7" eb="9">
      <t>コウイキ</t>
    </rPh>
    <rPh sb="9" eb="11">
      <t>レンゴウ</t>
    </rPh>
    <rPh sb="12" eb="14">
      <t>トクベツ</t>
    </rPh>
    <rPh sb="14" eb="16">
      <t>カイケイ</t>
    </rPh>
    <phoneticPr fontId="2"/>
  </si>
  <si>
    <t>福山地区消防組合</t>
    <rPh sb="0" eb="2">
      <t>フクヤマ</t>
    </rPh>
    <rPh sb="2" eb="4">
      <t>チク</t>
    </rPh>
    <rPh sb="4" eb="6">
      <t>ショウボウ</t>
    </rPh>
    <rPh sb="6" eb="8">
      <t>クミアイ</t>
    </rPh>
    <phoneticPr fontId="2"/>
  </si>
  <si>
    <t>広島県水道広域連合企業団（水道用水供給事業会計）</t>
    <phoneticPr fontId="2"/>
  </si>
  <si>
    <t>広島県水道広域連合企業団（工業用水道事業会計）</t>
    <phoneticPr fontId="2"/>
  </si>
  <si>
    <t>法適用事業</t>
    <phoneticPr fontId="2"/>
  </si>
  <si>
    <t>府中市土地開発公社</t>
    <rPh sb="0" eb="3">
      <t>フチュウシ</t>
    </rPh>
    <rPh sb="3" eb="5">
      <t>トチ</t>
    </rPh>
    <rPh sb="5" eb="7">
      <t>カイハツ</t>
    </rPh>
    <rPh sb="7" eb="9">
      <t>コウシャ</t>
    </rPh>
    <phoneticPr fontId="2"/>
  </si>
  <si>
    <t>府中市まちづくり振興公社</t>
    <rPh sb="0" eb="3">
      <t>フチュウシ</t>
    </rPh>
    <rPh sb="8" eb="10">
      <t>シンコウ</t>
    </rPh>
    <rPh sb="10" eb="12">
      <t>コウシャ</t>
    </rPh>
    <phoneticPr fontId="2"/>
  </si>
  <si>
    <t>地方独立行政法人府中市民病院機構</t>
    <rPh sb="0" eb="2">
      <t>チホウ</t>
    </rPh>
    <rPh sb="2" eb="4">
      <t>ドクリツ</t>
    </rPh>
    <rPh sb="4" eb="6">
      <t>ギョウセイ</t>
    </rPh>
    <rPh sb="6" eb="8">
      <t>ホウジン</t>
    </rPh>
    <rPh sb="8" eb="12">
      <t>フチュウシミン</t>
    </rPh>
    <rPh sb="12" eb="14">
      <t>ビョウイン</t>
    </rPh>
    <rPh sb="14" eb="16">
      <t>キコウ</t>
    </rPh>
    <phoneticPr fontId="2"/>
  </si>
  <si>
    <t>〇</t>
  </si>
  <si>
    <t>公共施設維持整備基金</t>
  </si>
  <si>
    <t>観光・まちづくり基金</t>
  </si>
  <si>
    <t>職員退職手当基金</t>
  </si>
  <si>
    <t>学校教育施設整備基金</t>
  </si>
  <si>
    <t>地域環境保全基金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</si>
  <si>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</si>
  <si>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</si>
  <si>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類似団体平均と比較すると、有形固定資産減価償却率は低く、将来負担比率は高くなっている。施設の更新に対する財政負担が大きいことが考えられる。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</si>
  <si>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</si>
  <si>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</si>
  <si>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</si>
  <si>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</si>
  <si>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</si>
  <si>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</si>
  <si>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将来負担比率は、類似団体平均と比較すると高く推移しているが、R02年度以降は減少している。実質公債費比率は、類似団体平均より低い率となっており、元利償還額の減少等によって減少している。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</si>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</sst>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11C1-4667-907C-FD8C078B18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89245</c:v>
                </c:pt>
                <c:pt idx="1">
                  <c:v>111512</c:v>
                </c:pt>
                <c:pt idx="2">
                  <c:v>59116</c:v>
                </c:pt>
                <c:pt idx="3">
                  <c:v>90743</c:v>
                </c:pt>
                <c:pt idx="4">
                  <c:v>152055</c:v>
                </c:pt>
              </c:numCache>
            </c:numRef>
          </c:val>
          <c:smooth val="0"/>
          <c:extLst>
            <c:ext xmlns:c16="http://schemas.microsoft.com/office/drawing/2014/chart" uri="{C3380CC4-5D6E-409C-BE32-E72D297353CC}">
              <c16:uniqueId val="{00000001-11C1-4667-907C-FD8C078B18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3.45</c:v>
                </c:pt>
                <c:pt idx="1">
                  <c:v>6.32</c:v>
                </c:pt>
                <c:pt idx="2">
                  <c:v>5.03</c:v>
                </c:pt>
                <c:pt idx="3">
                  <c:v>4.29</c:v>
                </c:pt>
                <c:pt idx="4">
                  <c:v>5.91</c:v>
                </c:pt>
              </c:numCache>
            </c:numRef>
          </c:val>
          <c:extLst>
            <c:ext xmlns:c16="http://schemas.microsoft.com/office/drawing/2014/chart" uri="{C3380CC4-5D6E-409C-BE32-E72D297353CC}">
              <c16:uniqueId val="{00000000-0730-43CD-8F1D-2B2B66FC0F9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c:v>
                </c:pt>
                <c:pt idx="1">
                  <c:v>21.89</c:v>
                </c:pt>
                <c:pt idx="2">
                  <c:v>21.09</c:v>
                </c:pt>
                <c:pt idx="3">
                  <c:v>16.89</c:v>
                </c:pt>
                <c:pt idx="4">
                  <c:v>12.46</c:v>
                </c:pt>
              </c:numCache>
            </c:numRef>
          </c:val>
          <c:extLst>
            <c:ext xmlns:c16="http://schemas.microsoft.com/office/drawing/2014/chart" uri="{C3380CC4-5D6E-409C-BE32-E72D297353CC}">
              <c16:uniqueId val="{00000001-0730-43CD-8F1D-2B2B66FC0F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-7.54</c:v>
                </c:pt>
                <c:pt idx="1">
                  <c:v>1.99</c:v>
                </c:pt>
                <c:pt idx="2">
                  <c:v>-6.55</c:v>
                </c:pt>
                <c:pt idx="3">
                  <c:v>-7.76</c:v>
                </c:pt>
                <c:pt idx="4">
                  <c:v>-4.58</c:v>
                </c:pt>
              </c:numCache>
            </c:numRef>
          </c:val>
          <c:smooth val="0"/>
          <c:extLst>
            <c:ext xmlns:c16="http://schemas.microsoft.com/office/drawing/2014/chart" uri="{C3380CC4-5D6E-409C-BE32-E72D297353CC}">
              <c16:uniqueId val="{00000002-0730-43CD-8F1D-2B2B66FC0F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8.5299999999999994</c:v>
                </c:pt>
                <c:pt idx="2">
                  <c:v>#N/A</c:v>
                </c:pt>
                <c:pt idx="3">
                  <c:v>8.0299999999999994</c:v>
                </c:pt>
                <c:pt idx="4">
                  <c:v>#N/A</c:v>
                </c:pt>
                <c:pt idx="5">
                  <c:v>6.93</c:v>
                </c:pt>
                <c:pt idx="6">
                  <c:v>0</c:v>
                </c:pt>
                <c:pt idx="7">
                  <c:v>0</c:v>
                </c:pt>
                <c:pt idx="8">
                  <c:v>0</c:v>
                </c:pt>
                <c:pt idx="9">
                  <c:v>0</c:v>
                </c:pt>
              </c:numCache>
            </c:numRef>
          </c:val>
          <c:extLst>
            <c:ext xmlns:c16="http://schemas.microsoft.com/office/drawing/2014/chart" uri="{C3380CC4-5D6E-409C-BE32-E72D297353CC}">
              <c16:uniqueId val="{00000000-4197-49F7-A894-16A04E124F6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97-49F7-A894-16A04E124F6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197-49F7-A894-16A04E124F63}"/>
            </c:ext>
          </c:extLst>
        </c:ser>
        <c:ser>
          <c:idx val="3"/>
          <c:order val="3"/>
          <c:tx>
            <c:strRef>
              <c:f>データシート!$A$30</c:f>
              <c:strCache>
                <c:ptCount val="1"/>
                <c:pt idx="0">
                  <c:v>病院事業債管理特別会計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197-49F7-A894-16A04E124F6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4-4197-49F7-A894-16A04E124F6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0.72</c:v>
                </c:pt>
                <c:pt idx="2">
                  <c:v>#N/A</c:v>
                </c:pt>
                <c:pt idx="3">
                  <c:v>0.47</c:v>
                </c:pt>
                <c:pt idx="4">
                  <c:v>#N/A</c:v>
                </c:pt>
                <c:pt idx="5">
                  <c:v>0.22</c:v>
                </c:pt>
                <c:pt idx="6">
                  <c:v>#N/A</c:v>
                </c:pt>
                <c:pt idx="7">
                  <c:v>0.34</c:v>
                </c:pt>
                <c:pt idx="8">
                  <c:v>#N/A</c:v>
                </c:pt>
                <c:pt idx="9">
                  <c:v>0.2</c:v>
                </c:pt>
              </c:numCache>
            </c:numRef>
          </c:val>
          <c:extLst>
            <c:ext xmlns:c16="http://schemas.microsoft.com/office/drawing/2014/chart" uri="{C3380CC4-5D6E-409C-BE32-E72D297353CC}">
              <c16:uniqueId val="{00000005-4197-49F7-A894-16A04E124F6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0.73</c:v>
                </c:pt>
                <c:pt idx="4">
                  <c:v>#N/A</c:v>
                </c:pt>
                <c:pt idx="5">
                  <c:v>1.1000000000000001</c:v>
                </c:pt>
                <c:pt idx="6">
                  <c:v>#N/A</c:v>
                </c:pt>
                <c:pt idx="7">
                  <c:v>0.51</c:v>
                </c:pt>
                <c:pt idx="8">
                  <c:v>#N/A</c:v>
                </c:pt>
                <c:pt idx="9">
                  <c:v>0.42</c:v>
                </c:pt>
              </c:numCache>
            </c:numRef>
          </c:val>
          <c:extLst>
            <c:ext xmlns:c16="http://schemas.microsoft.com/office/drawing/2014/chart" uri="{C3380CC4-5D6E-409C-BE32-E72D297353CC}">
              <c16:uniqueId val="{00000006-4197-49F7-A894-16A04E124F6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1.01</c:v>
                </c:pt>
                <c:pt idx="2">
                  <c:v>#N/A</c:v>
                </c:pt>
                <c:pt idx="3">
                  <c:v>0.67</c:v>
                </c:pt>
                <c:pt idx="4">
                  <c:v>#N/A</c:v>
                </c:pt>
                <c:pt idx="5">
                  <c:v>0.96</c:v>
                </c:pt>
                <c:pt idx="6">
                  <c:v>#N/A</c:v>
                </c:pt>
                <c:pt idx="7">
                  <c:v>1.63</c:v>
                </c:pt>
                <c:pt idx="8">
                  <c:v>#N/A</c:v>
                </c:pt>
                <c:pt idx="9">
                  <c:v>2.25</c:v>
                </c:pt>
              </c:numCache>
            </c:numRef>
          </c:val>
          <c:extLst>
            <c:ext xmlns:c16="http://schemas.microsoft.com/office/drawing/2014/chart" uri="{C3380CC4-5D6E-409C-BE32-E72D297353CC}">
              <c16:uniqueId val="{00000007-4197-49F7-A894-16A04E124F6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3.45</c:v>
                </c:pt>
                <c:pt idx="2">
                  <c:v>#N/A</c:v>
                </c:pt>
                <c:pt idx="3">
                  <c:v>6.31</c:v>
                </c:pt>
                <c:pt idx="4">
                  <c:v>#N/A</c:v>
                </c:pt>
                <c:pt idx="5">
                  <c:v>5.0199999999999996</c:v>
                </c:pt>
                <c:pt idx="6">
                  <c:v>#N/A</c:v>
                </c:pt>
                <c:pt idx="7">
                  <c:v>4.29</c:v>
                </c:pt>
                <c:pt idx="8">
                  <c:v>#N/A</c:v>
                </c:pt>
                <c:pt idx="9">
                  <c:v>5.91</c:v>
                </c:pt>
              </c:numCache>
            </c:numRef>
          </c:val>
          <c:extLst>
            <c:ext xmlns:c16="http://schemas.microsoft.com/office/drawing/2014/chart" uri="{C3380CC4-5D6E-409C-BE32-E72D297353CC}">
              <c16:uniqueId val="{00000008-4197-49F7-A894-16A04E124F6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15.71</c:v>
                </c:pt>
                <c:pt idx="2">
                  <c:v>#N/A</c:v>
                </c:pt>
                <c:pt idx="3">
                  <c:v>15.4</c:v>
                </c:pt>
                <c:pt idx="4">
                  <c:v>#N/A</c:v>
                </c:pt>
                <c:pt idx="5">
                  <c:v>16.510000000000002</c:v>
                </c:pt>
                <c:pt idx="6">
                  <c:v>#N/A</c:v>
                </c:pt>
                <c:pt idx="7">
                  <c:v>16.18</c:v>
                </c:pt>
                <c:pt idx="8">
                  <c:v>#N/A</c:v>
                </c:pt>
                <c:pt idx="9">
                  <c:v>15.68</c:v>
                </c:pt>
              </c:numCache>
            </c:numRef>
          </c:val>
          <c:extLst>
            <c:ext xmlns:c16="http://schemas.microsoft.com/office/drawing/2014/chart" uri="{C3380CC4-5D6E-409C-BE32-E72D297353CC}">
              <c16:uniqueId val="{00000009-4197-49F7-A894-16A04E124F6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2698</c:v>
                </c:pt>
                <c:pt idx="5">
                  <c:v>2661</c:v>
                </c:pt>
                <c:pt idx="8">
                  <c:v>2637</c:v>
                </c:pt>
                <c:pt idx="11">
                  <c:v>2453</c:v>
                </c:pt>
                <c:pt idx="14">
                  <c:v>2462</c:v>
                </c:pt>
              </c:numCache>
            </c:numRef>
          </c:val>
          <c:extLst>
            <c:ext xmlns:c16="http://schemas.microsoft.com/office/drawing/2014/chart" uri="{C3380CC4-5D6E-409C-BE32-E72D297353CC}">
              <c16:uniqueId val="{00000000-AA67-49E8-B674-FE77113B264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A67-49E8-B674-FE77113B264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7</c:v>
                </c:pt>
                <c:pt idx="6">
                  <c:v>6</c:v>
                </c:pt>
                <c:pt idx="9">
                  <c:v>6</c:v>
                </c:pt>
                <c:pt idx="12">
                  <c:v>5</c:v>
                </c:pt>
              </c:numCache>
            </c:numRef>
          </c:val>
          <c:extLst>
            <c:ext xmlns:c16="http://schemas.microsoft.com/office/drawing/2014/chart" uri="{C3380CC4-5D6E-409C-BE32-E72D297353CC}">
              <c16:uniqueId val="{00000002-AA67-49E8-B674-FE77113B264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34</c:v>
                </c:pt>
                <c:pt idx="6">
                  <c:v>41</c:v>
                </c:pt>
                <c:pt idx="9">
                  <c:v>73</c:v>
                </c:pt>
                <c:pt idx="12">
                  <c:v>73</c:v>
                </c:pt>
              </c:numCache>
            </c:numRef>
          </c:val>
          <c:extLst>
            <c:ext xmlns:c16="http://schemas.microsoft.com/office/drawing/2014/chart" uri="{C3380CC4-5D6E-409C-BE32-E72D297353CC}">
              <c16:uniqueId val="{00000003-AA67-49E8-B674-FE77113B264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651</c:v>
                </c:pt>
                <c:pt idx="3">
                  <c:v>630</c:v>
                </c:pt>
                <c:pt idx="6">
                  <c:v>554</c:v>
                </c:pt>
                <c:pt idx="9">
                  <c:v>421</c:v>
                </c:pt>
                <c:pt idx="12">
                  <c:v>301</c:v>
                </c:pt>
              </c:numCache>
            </c:numRef>
          </c:val>
          <c:extLst>
            <c:ext xmlns:c16="http://schemas.microsoft.com/office/drawing/2014/chart" uri="{C3380CC4-5D6E-409C-BE32-E72D297353CC}">
              <c16:uniqueId val="{00000004-AA67-49E8-B674-FE77113B264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67-49E8-B674-FE77113B264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67-49E8-B674-FE77113B264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3015</c:v>
                </c:pt>
                <c:pt idx="3">
                  <c:v>2947</c:v>
                </c:pt>
                <c:pt idx="6">
                  <c:v>2860</c:v>
                </c:pt>
                <c:pt idx="9">
                  <c:v>2614</c:v>
                </c:pt>
                <c:pt idx="12">
                  <c:v>2533</c:v>
                </c:pt>
              </c:numCache>
            </c:numRef>
          </c:val>
          <c:extLst>
            <c:ext xmlns:c16="http://schemas.microsoft.com/office/drawing/2014/chart" uri="{C3380CC4-5D6E-409C-BE32-E72D297353CC}">
              <c16:uniqueId val="{00000007-AA67-49E8-B674-FE77113B264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1013</c:v>
                </c:pt>
                <c:pt idx="2">
                  <c:v>#N/A</c:v>
                </c:pt>
                <c:pt idx="3">
                  <c:v>#N/A</c:v>
                </c:pt>
                <c:pt idx="4">
                  <c:v>957</c:v>
                </c:pt>
                <c:pt idx="5">
                  <c:v>#N/A</c:v>
                </c:pt>
                <c:pt idx="6">
                  <c:v>#N/A</c:v>
                </c:pt>
                <c:pt idx="7">
                  <c:v>824</c:v>
                </c:pt>
                <c:pt idx="8">
                  <c:v>#N/A</c:v>
                </c:pt>
                <c:pt idx="9">
                  <c:v>#N/A</c:v>
                </c:pt>
                <c:pt idx="10">
                  <c:v>661</c:v>
                </c:pt>
                <c:pt idx="11">
                  <c:v>#N/A</c:v>
                </c:pt>
                <c:pt idx="12">
                  <c:v>#N/A</c:v>
                </c:pt>
                <c:pt idx="13">
                  <c:v>450</c:v>
                </c:pt>
                <c:pt idx="14">
                  <c:v>#N/A</c:v>
                </c:pt>
              </c:numCache>
            </c:numRef>
          </c:val>
          <c:smooth val="0"/>
          <c:extLst>
            <c:ext xmlns:c16="http://schemas.microsoft.com/office/drawing/2014/chart" uri="{C3380CC4-5D6E-409C-BE32-E72D297353CC}">
              <c16:uniqueId val="{00000008-AA67-49E8-B674-FE77113B264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21356</c:v>
                </c:pt>
                <c:pt idx="5">
                  <c:v>21632</c:v>
                </c:pt>
                <c:pt idx="8">
                  <c:v>21457</c:v>
                </c:pt>
                <c:pt idx="11">
                  <c:v>21155</c:v>
                </c:pt>
                <c:pt idx="14">
                  <c:v>22770</c:v>
                </c:pt>
              </c:numCache>
            </c:numRef>
          </c:val>
          <c:extLst>
            <c:ext xmlns:c16="http://schemas.microsoft.com/office/drawing/2014/chart" uri="{C3380CC4-5D6E-409C-BE32-E72D297353CC}">
              <c16:uniqueId val="{00000000-153F-4D6D-A8D3-6C162E9B4B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3357</c:v>
                </c:pt>
                <c:pt idx="5">
                  <c:v>2948</c:v>
                </c:pt>
                <c:pt idx="8">
                  <c:v>3120</c:v>
                </c:pt>
                <c:pt idx="11">
                  <c:v>3563</c:v>
                </c:pt>
                <c:pt idx="14">
                  <c:v>4392</c:v>
                </c:pt>
              </c:numCache>
            </c:numRef>
          </c:val>
          <c:extLst>
            <c:ext xmlns:c16="http://schemas.microsoft.com/office/drawing/2014/chart" uri="{C3380CC4-5D6E-409C-BE32-E72D297353CC}">
              <c16:uniqueId val="{00000001-153F-4D6D-A8D3-6C162E9B4B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3790</c:v>
                </c:pt>
                <c:pt idx="5">
                  <c:v>4112</c:v>
                </c:pt>
                <c:pt idx="8">
                  <c:v>3964</c:v>
                </c:pt>
                <c:pt idx="11">
                  <c:v>3857</c:v>
                </c:pt>
                <c:pt idx="14">
                  <c:v>3237</c:v>
                </c:pt>
              </c:numCache>
            </c:numRef>
          </c:val>
          <c:extLst>
            <c:ext xmlns:c16="http://schemas.microsoft.com/office/drawing/2014/chart" uri="{C3380CC4-5D6E-409C-BE32-E72D297353CC}">
              <c16:uniqueId val="{00000002-153F-4D6D-A8D3-6C162E9B4B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3F-4D6D-A8D3-6C162E9B4B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53F-4D6D-A8D3-6C162E9B4B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597</c:v>
                </c:pt>
                <c:pt idx="3">
                  <c:v>495</c:v>
                </c:pt>
                <c:pt idx="6">
                  <c:v>504</c:v>
                </c:pt>
                <c:pt idx="9">
                  <c:v>540</c:v>
                </c:pt>
                <c:pt idx="12">
                  <c:v>475</c:v>
                </c:pt>
              </c:numCache>
            </c:numRef>
          </c:val>
          <c:extLst>
            <c:ext xmlns:c16="http://schemas.microsoft.com/office/drawing/2014/chart" uri="{C3380CC4-5D6E-409C-BE32-E72D297353CC}">
              <c16:uniqueId val="{00000005-153F-4D6D-A8D3-6C162E9B4B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3659</c:v>
                </c:pt>
                <c:pt idx="3">
                  <c:v>3618</c:v>
                </c:pt>
                <c:pt idx="6">
                  <c:v>3566</c:v>
                </c:pt>
                <c:pt idx="9">
                  <c:v>3539</c:v>
                </c:pt>
                <c:pt idx="12">
                  <c:v>3409</c:v>
                </c:pt>
              </c:numCache>
            </c:numRef>
          </c:val>
          <c:extLst>
            <c:ext xmlns:c16="http://schemas.microsoft.com/office/drawing/2014/chart" uri="{C3380CC4-5D6E-409C-BE32-E72D297353CC}">
              <c16:uniqueId val="{00000006-153F-4D6D-A8D3-6C162E9B4B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109</c:v>
                </c:pt>
                <c:pt idx="3">
                  <c:v>126</c:v>
                </c:pt>
                <c:pt idx="6">
                  <c:v>103</c:v>
                </c:pt>
                <c:pt idx="9">
                  <c:v>342</c:v>
                </c:pt>
                <c:pt idx="12">
                  <c:v>304</c:v>
                </c:pt>
              </c:numCache>
            </c:numRef>
          </c:val>
          <c:extLst>
            <c:ext xmlns:c16="http://schemas.microsoft.com/office/drawing/2014/chart" uri="{C3380CC4-5D6E-409C-BE32-E72D297353CC}">
              <c16:uniqueId val="{00000007-153F-4D6D-A8D3-6C162E9B4B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6301</c:v>
                </c:pt>
                <c:pt idx="3">
                  <c:v>5766</c:v>
                </c:pt>
                <c:pt idx="6">
                  <c:v>5232</c:v>
                </c:pt>
                <c:pt idx="9">
                  <c:v>4919</c:v>
                </c:pt>
                <c:pt idx="12">
                  <c:v>4645</c:v>
                </c:pt>
              </c:numCache>
            </c:numRef>
          </c:val>
          <c:extLst>
            <c:ext xmlns:c16="http://schemas.microsoft.com/office/drawing/2014/chart" uri="{C3380CC4-5D6E-409C-BE32-E72D297353CC}">
              <c16:uniqueId val="{00000008-153F-4D6D-A8D3-6C162E9B4B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53F-4D6D-A8D3-6C162E9B4B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25026</c:v>
                </c:pt>
                <c:pt idx="3">
                  <c:v>25525</c:v>
                </c:pt>
                <c:pt idx="6">
                  <c:v>24265</c:v>
                </c:pt>
                <c:pt idx="9">
                  <c:v>23961</c:v>
                </c:pt>
                <c:pt idx="12">
                  <c:v>25568</c:v>
                </c:pt>
              </c:numCache>
            </c:numRef>
          </c:val>
          <c:extLst>
            <c:ext xmlns:c16="http://schemas.microsoft.com/office/drawing/2014/chart" uri="{C3380CC4-5D6E-409C-BE32-E72D297353CC}">
              <c16:uniqueId val="{0000000A-153F-4D6D-A8D3-6C162E9B4BF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7190</c:v>
                </c:pt>
                <c:pt idx="2">
                  <c:v>#N/A</c:v>
                </c:pt>
                <c:pt idx="3">
                  <c:v>#N/A</c:v>
                </c:pt>
                <c:pt idx="4">
                  <c:v>6839</c:v>
                </c:pt>
                <c:pt idx="5">
                  <c:v>#N/A</c:v>
                </c:pt>
                <c:pt idx="6">
                  <c:v>#N/A</c:v>
                </c:pt>
                <c:pt idx="7">
                  <c:v>5128</c:v>
                </c:pt>
                <c:pt idx="8">
                  <c:v>#N/A</c:v>
                </c:pt>
                <c:pt idx="9">
                  <c:v>#N/A</c:v>
                </c:pt>
                <c:pt idx="10">
                  <c:v>4725</c:v>
                </c:pt>
                <c:pt idx="11">
                  <c:v>#N/A</c:v>
                </c:pt>
                <c:pt idx="12">
                  <c:v>#N/A</c:v>
                </c:pt>
                <c:pt idx="13">
                  <c:v>4002</c:v>
                </c:pt>
                <c:pt idx="14">
                  <c:v>#N/A</c:v>
                </c:pt>
              </c:numCache>
            </c:numRef>
          </c:val>
          <c:smooth val="0"/>
          <c:extLst>
            <c:ext xmlns:c16="http://schemas.microsoft.com/office/drawing/2014/chart" uri="{C3380CC4-5D6E-409C-BE32-E72D297353CC}">
              <c16:uniqueId val="{0000000B-153F-4D6D-A8D3-6C162E9B4BF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2522</c:v>
                </c:pt>
                <c:pt idx="1">
                  <c:v>2003</c:v>
                </c:pt>
                <c:pt idx="2">
                  <c:v>1505</c:v>
                </c:pt>
              </c:numCache>
            </c:numRef>
          </c:val>
          <c:extLst>
            <c:ext xmlns:c16="http://schemas.microsoft.com/office/drawing/2014/chart" uri="{C3380CC4-5D6E-409C-BE32-E72D297353CC}">
              <c16:uniqueId val="{00000000-782B-4720-A032-FA414FD0252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180</c:v>
                </c:pt>
                <c:pt idx="1">
                  <c:v>236</c:v>
                </c:pt>
                <c:pt idx="2">
                  <c:v>281</c:v>
                </c:pt>
              </c:numCache>
            </c:numRef>
          </c:val>
          <c:extLst>
            <c:ext xmlns:c16="http://schemas.microsoft.com/office/drawing/2014/chart" uri="{C3380CC4-5D6E-409C-BE32-E72D297353CC}">
              <c16:uniqueId val="{00000001-782B-4720-A032-FA414FD0252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424</c:v>
                </c:pt>
                <c:pt idx="1">
                  <c:v>795</c:v>
                </c:pt>
                <c:pt idx="2">
                  <c:v>630</c:v>
                </c:pt>
              </c:numCache>
            </c:numRef>
          </c:val>
          <c:extLst>
            <c:ext xmlns:c16="http://schemas.microsoft.com/office/drawing/2014/chart" uri="{C3380CC4-5D6E-409C-BE32-E72D297353CC}">
              <c16:uniqueId val="{00000002-782B-4720-A032-FA414FD0252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{75698FD2-26A6-4405-AB54-757AF9C1BDB8}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E85-464F-865A-9D329A2084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{BE7DC6E4-5B0C-4C40-BE1C-F2AFECC45A2C}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85-464F-865A-9D329A2084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{F8B37085-A773-433D-944D-FE7E7EABB768}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85-464F-865A-9D329A2084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{4984C1AF-F704-45A7-86F7-E8D973E5416E}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85-464F-865A-9D329A2084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{3E12CAFA-F068-4220-972E-49023D50B9B1}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85-464F-865A-9D329A208423}"/>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{2EEE81E1-7014-47B3-83A1-583E8634B626}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E85-464F-865A-9D329A208423}"/>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{01684380-0B15-424F-BE95-A7CB91970C85}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E85-464F-865A-9D329A208423}"/>
                </c:ext>
              </c:extLst>
            </c:dLbl>
            <c:dLbl>
              <c:idx val="24"/>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{4E7679B6-C8C9-4306-966A-C877D77FB412}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E85-464F-865A-9D329A208423}"/>
                </c:ext>
              </c:extLst>
            </c:dLbl>
            <c:dLbl>
              <c:idx val="32"/>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{A0B96254-CE19-4324-B3E2-2D3343BD4862}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E85-464F-865A-9D329A2084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56.6</c:v>
                </c:pt>
                <c:pt idx="16">
                  <c:v>57.6</c:v>
                </c:pt>
                <c:pt idx="24">
                  <c:v>58.2</c:v>
                </c:pt>
                <c:pt idx="32">
                  <c:v>58.3</c:v>
                </c:pt>
              </c:numCache>
            </c:numRef>
          </c:xVal>
          <c:yVal>
            <c:numRef>
              <c:f>公会計指標分析・財政指標組合せ分析表!$BP$51:$DC$51</c:f>
              <c:numCache>
                <c:formatCode>#,##0.0;"▲ "#,##0.0</c:formatCode>
                <c:ptCount val="40"/>
                <c:pt idx="0">
                  <c:v>73.099999999999994</c:v>
                </c:pt>
                <c:pt idx="8">
                  <c:v>66</c:v>
                </c:pt>
                <c:pt idx="16">
                  <c:v>51.8</c:v>
                </c:pt>
                <c:pt idx="24">
                  <c:v>47.4</c:v>
                </c:pt>
                <c:pt idx="32">
                  <c:v>39.1</c:v>
                </c:pt>
              </c:numCache>
            </c:numRef>
          </c:yVal>
          <c:smooth val="0"/>
          <c:extLst>
            <c:ext xmlns:c16="http://schemas.microsoft.com/office/drawing/2014/chart" uri="{C3380CC4-5D6E-409C-BE32-E72D297353CC}">
              <c16:uniqueId val="{00000009-5E85-464F-865A-9D329A2084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{6E44350B-93CF-4075-B765-6D333EF29D9D}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E85-464F-865A-9D329A2084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{AE72B16E-C5A2-40A2-A253-E76C9F208206}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85-464F-865A-9D329A2084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{D0F9D6CA-12EF-44F2-800C-02872122E1C0}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85-464F-865A-9D329A2084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{03006BC8-7072-4A97-B5D7-47A2CF006280}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85-464F-865A-9D329A2084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{9CF455E3-55F5-4DF9-947D-ED5B8998553F}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85-464F-865A-9D329A20842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{A03BCD96-F1C0-44B8-993C-5C73D74EC1E4}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E85-464F-865A-9D329A208423}"/>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{0883E7EB-56DB-469F-8154-17B964CF4937}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E85-464F-865A-9D329A208423}"/>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{0167C3B4-F513-43FE-A837-A7C09959620C}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E85-464F-865A-9D329A20842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{5FB01EA6-52B5-4157-9024-F036428FE6CE}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E85-464F-865A-9D329A2084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E85-464F-865A-9D329A208423}"/>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{F7272FF0-C14A-478B-A865-0FD499362EE8}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15-441D-B449-121BA30191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{CE27396C-5573-4E91-B59B-F473A41F9BF9}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15-441D-B449-121BA30191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{B264E179-BBC1-4163-B8F3-8503BA92DB34}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15-441D-B449-121BA30191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{D24BD1E9-D02E-4250-8196-1A702E50A560}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15-441D-B449-121BA30191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{D3BC93A9-B7E9-4056-ACA7-03A78186B063}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15-441D-B449-121BA301915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{5E7CF348-5F38-4C8B-869B-B9D98DF4A026}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15-441D-B449-121BA301915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{D053C2FD-ECC2-465A-B7A2-4493574C9685}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15-441D-B449-121BA301915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{D5F8435C-7401-4253-9D06-E04FC49CE6A6}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15-441D-B449-121BA301915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{55DCC06B-B0A9-4ABF-844A-CF68BE000F51}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15-441D-B449-121BA30191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9.6999999999999993</c:v>
                </c:pt>
                <c:pt idx="16">
                  <c:v>9.1999999999999993</c:v>
                </c:pt>
                <c:pt idx="24">
                  <c:v>8</c:v>
                </c:pt>
                <c:pt idx="32">
                  <c:v>6.4</c:v>
                </c:pt>
              </c:numCache>
            </c:numRef>
          </c:xVal>
          <c:yVal>
            <c:numRef>
              <c:f>公会計指標分析・財政指標組合せ分析表!$BP$73:$DC$73</c:f>
              <c:numCache>
                <c:formatCode>#,##0.0;"▲ "#,##0.0</c:formatCode>
                <c:ptCount val="40"/>
                <c:pt idx="0">
                  <c:v>73.099999999999994</c:v>
                </c:pt>
                <c:pt idx="8">
                  <c:v>66</c:v>
                </c:pt>
                <c:pt idx="16">
                  <c:v>51.8</c:v>
                </c:pt>
                <c:pt idx="24">
                  <c:v>47.4</c:v>
                </c:pt>
                <c:pt idx="32">
                  <c:v>39.1</c:v>
                </c:pt>
              </c:numCache>
            </c:numRef>
          </c:yVal>
          <c:smooth val="0"/>
          <c:extLst>
            <c:ext xmlns:c16="http://schemas.microsoft.com/office/drawing/2014/chart" uri="{C3380CC4-5D6E-409C-BE32-E72D297353CC}">
              <c16:uniqueId val="{00000009-1015-441D-B449-121BA301915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{DB21284C-F67D-43C1-82FE-9991CB18F062}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15-441D-B449-121BA301915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{6E8FACD8-1161-4DBA-B6D9-7464E696D892}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15-441D-B449-121BA30191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{6512B025-8DAA-4907-9102-E99C0BEBC454}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15-441D-B449-121BA30191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{4B614634-850F-45E3-943B-F18BD87B4C2E}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15-441D-B449-121BA30191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{577928AD-6756-4850-ADD1-EC9C5BECC029}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15-441D-B449-121BA30191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{CC31DE53-2373-4C98-8A98-CD3BB0161C3C}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15-441D-B449-121BA301915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{929F019B-F52D-4E1C-90C0-7BD2C41AD34F}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15-441D-B449-121BA3019152}"/>
                </c:ext>
              </c:extLst>
            </c:dLbl>
            <c:dLbl>
              <c:idx val="24"/>
              <c:layout>
                <c:manualLayout>
                  <c:x val="0"/>
                  <c:y val="1.35642201866283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{42000B34-4792-4204-A467-CDAFA054A154}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15-441D-B449-121BA3019152}"/>
                </c:ext>
              </c:extLst>
            </c:dLbl>
            <c:dLbl>
              <c:idx val="32"/>
              <c:layout>
                <c:manualLayout>
                  <c:x val="0"/>
                  <c:y val="-1.356422018662832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{EF33F78C-7B62-4E9C-BB96-74DD790B1678}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15-441D-B449-121BA30191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015-441D-B449-121BA3019152}"/>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前年度を０．０１ポイント上回ったものの、類似団体平均値を０．１ポイント下回っている。</a:t>
          </a:r>
        </a:p>
        <a:p>
          <a:r>
            <a:rPr kumimoji="1" lang="ja-JP" altLang="en-US" sz="1300">
              <a:latin typeface="ＭＳ Ｐゴシック" panose="020B0600070205080204" pitchFamily="50" charset="-128"/>
              <a:ea typeface="ＭＳ Ｐゴシック" panose="020B0600070205080204" pitchFamily="50" charset="-128"/>
            </a:rPr>
            <a:t>　引き続き歳出の見直しを実施するとともに、税の徴収率向上対策等、歳入確保に努める。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125942</xdr:rowOff>
    </xdr:to>
    <xdr:cxnSp macro="">
      <xdr:nvCxnSpPr>
        <xdr:cNvPr id="69" name="直線コネクタ 68"/>
        <xdr:cNvCxnSpPr/>
      </xdr:nvCxnSpPr>
      <xdr:spPr>
        <a:xfrm flipV="1">
          <a:off x="4114800" y="73067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125942</xdr:rowOff>
    </xdr:to>
    <xdr:cxnSp macro="">
      <xdr:nvCxnSpPr>
        <xdr:cNvPr id="72" name="直線コネクタ 71"/>
        <xdr:cNvCxnSpPr/>
      </xdr:nvCxnSpPr>
      <xdr:spPr>
        <a:xfrm>
          <a:off x="3225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5" name="直線コネクタ 74"/>
        <xdr:cNvCxnSpPr/>
      </xdr:nvCxnSpPr>
      <xdr:spPr>
        <a:xfrm>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85725</xdr:rowOff>
    </xdr:to>
    <xdr:cxnSp macro="">
      <xdr:nvCxnSpPr>
        <xdr:cNvPr id="78" name="直線コネクタ 77"/>
        <xdr:cNvCxnSpPr/>
      </xdr:nvCxnSpPr>
      <xdr:spPr>
        <a:xfrm>
          <a:off x="1447800" y="72464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81085</xdr:rowOff>
    </xdr:from>
    <xdr:ext cx="762000" cy="259045"/>
    <xdr:sp macro="" textlink="">
      <xdr:nvSpPr>
        <xdr:cNvPr id="97" name="テキスト ボックス 96"/>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退職手当の増加による人件費の増加等によって前年度から１．５ポイント上昇しており、類似団体平均値を５．１ポイント上回っている。</a:t>
          </a:r>
        </a:p>
        <a:p>
          <a:r>
            <a:rPr kumimoji="1" lang="ja-JP" altLang="en-US" sz="1300">
              <a:latin typeface="ＭＳ Ｐゴシック" panose="020B0600070205080204" pitchFamily="50" charset="-128"/>
              <a:ea typeface="ＭＳ Ｐゴシック" panose="020B0600070205080204" pitchFamily="50" charset="-128"/>
            </a:rPr>
            <a:t>　類似団体より高率で推移する根本的な要因として、歳入経常一般財源においては、長引く地価の下落により固定資産税収入が落ち込んでいることがあげられる。</a:t>
          </a:r>
        </a:p>
        <a:p>
          <a:r>
            <a:rPr kumimoji="1" lang="ja-JP" altLang="en-US" sz="1300">
              <a:latin typeface="ＭＳ Ｐゴシック" panose="020B0600070205080204" pitchFamily="50" charset="-128"/>
              <a:ea typeface="ＭＳ Ｐゴシック" panose="020B0600070205080204" pitchFamily="50" charset="-128"/>
            </a:rPr>
            <a:t>　歳出では、普通建設事業の推進などにより公債費が高く推移していることや、人件費・物件費が増加していることなどによって経常一般財源等が増加していることがあげられる。</a:t>
          </a:r>
        </a:p>
        <a:p>
          <a:r>
            <a:rPr kumimoji="1" lang="ja-JP" altLang="en-US" sz="1300">
              <a:latin typeface="ＭＳ Ｐゴシック" panose="020B0600070205080204" pitchFamily="50" charset="-128"/>
              <a:ea typeface="ＭＳ Ｐゴシック" panose="020B0600070205080204" pitchFamily="50" charset="-128"/>
            </a:rPr>
            <a:t>　引き続き、行財政改革などを通じて経常経費の削減や歳入確保に努める。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141394</xdr:rowOff>
    </xdr:from>
    <xdr:to>
      <xdr:col>23</xdr:col>
      <xdr:colOff>133350</xdr:colOff>
      <xdr:row>66</xdr:row>
      <xdr:rowOff>90594</xdr:rowOff>
    </xdr:to>
    <xdr:cxnSp macro="">
      <xdr:nvCxnSpPr>
        <xdr:cNvPr id="132" name="直線コネクタ 131"/>
        <xdr:cNvCxnSpPr/>
      </xdr:nvCxnSpPr>
      <xdr:spPr>
        <a:xfrm>
          <a:off x="4114800" y="1128564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141394</xdr:rowOff>
    </xdr:from>
    <xdr:to>
      <xdr:col>19</xdr:col>
      <xdr:colOff>133350</xdr:colOff>
      <xdr:row>66</xdr:row>
      <xdr:rowOff>2117</xdr:rowOff>
    </xdr:to>
    <xdr:cxnSp macro="">
      <xdr:nvCxnSpPr>
        <xdr:cNvPr id="135" name="直線コネクタ 134"/>
        <xdr:cNvCxnSpPr/>
      </xdr:nvCxnSpPr>
      <xdr:spPr>
        <a:xfrm flipV="1">
          <a:off x="3225800" y="1128564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66</xdr:row>
      <xdr:rowOff>2117</xdr:rowOff>
    </xdr:to>
    <xdr:cxnSp macro="">
      <xdr:nvCxnSpPr>
        <xdr:cNvPr id="138" name="直線コネクタ 137"/>
        <xdr:cNvCxnSpPr/>
      </xdr:nvCxnSpPr>
      <xdr:spPr>
        <a:xfrm>
          <a:off x="2336800" y="10843260"/>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66</xdr:row>
      <xdr:rowOff>114723</xdr:rowOff>
    </xdr:to>
    <xdr:cxnSp macro="">
      <xdr:nvCxnSpPr>
        <xdr:cNvPr id="141" name="直線コネクタ 140"/>
        <xdr:cNvCxnSpPr/>
      </xdr:nvCxnSpPr>
      <xdr:spPr>
        <a:xfrm flipV="1">
          <a:off x="1447800" y="10843260"/>
          <a:ext cx="889000" cy="58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39794</xdr:rowOff>
    </xdr:from>
    <xdr:to>
      <xdr:col>23</xdr:col>
      <xdr:colOff>184150</xdr:colOff>
      <xdr:row>66</xdr:row>
      <xdr:rowOff>141394</xdr:rowOff>
    </xdr:to>
    <xdr:sp macro="" textlink="">
      <xdr:nvSpPr>
        <xdr:cNvPr id="151" name="楕円 150"/>
        <xdr:cNvSpPr/>
      </xdr:nvSpPr>
      <xdr:spPr>
        <a:xfrm>
          <a:off x="49022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11871</xdr:rowOff>
    </xdr:from>
    <xdr:ext cx="762000" cy="259045"/>
    <xdr:sp macro="" textlink="">
      <xdr:nvSpPr>
        <xdr:cNvPr id="152" name="財政構造の弾力性該当値テキスト"/>
        <xdr:cNvSpPr txBox="1"/>
      </xdr:nvSpPr>
      <xdr:spPr>
        <a:xfrm>
          <a:off x="5041900" y="1132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90594</xdr:rowOff>
    </xdr:from>
    <xdr:to>
      <xdr:col>19</xdr:col>
      <xdr:colOff>184150</xdr:colOff>
      <xdr:row>66</xdr:row>
      <xdr:rowOff>20744</xdr:rowOff>
    </xdr:to>
    <xdr:sp macro="" textlink="">
      <xdr:nvSpPr>
        <xdr:cNvPr id="153" name="楕円 152"/>
        <xdr:cNvSpPr/>
      </xdr:nvSpPr>
      <xdr:spPr>
        <a:xfrm>
          <a:off x="4064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5521</xdr:rowOff>
    </xdr:from>
    <xdr:ext cx="736600" cy="259045"/>
    <xdr:sp macro="" textlink="">
      <xdr:nvSpPr>
        <xdr:cNvPr id="154" name="テキスト ボックス 153"/>
        <xdr:cNvSpPr txBox="1"/>
      </xdr:nvSpPr>
      <xdr:spPr>
        <a:xfrm>
          <a:off x="3733800" y="1132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122767</xdr:rowOff>
    </xdr:from>
    <xdr:to>
      <xdr:col>15</xdr:col>
      <xdr:colOff>133350</xdr:colOff>
      <xdr:row>66</xdr:row>
      <xdr:rowOff>52917</xdr:rowOff>
    </xdr:to>
    <xdr:sp macro="" textlink="">
      <xdr:nvSpPr>
        <xdr:cNvPr id="155" name="楕円 154"/>
        <xdr:cNvSpPr/>
      </xdr:nvSpPr>
      <xdr:spPr>
        <a:xfrm>
          <a:off x="3175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37694</xdr:rowOff>
    </xdr:from>
    <xdr:ext cx="762000" cy="259045"/>
    <xdr:sp macro="" textlink="">
      <xdr:nvSpPr>
        <xdr:cNvPr id="156" name="テキスト ボックス 155"/>
        <xdr:cNvSpPr txBox="1"/>
      </xdr:nvSpPr>
      <xdr:spPr>
        <a:xfrm>
          <a:off x="2844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7" name="楕円 156"/>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77487</xdr:rowOff>
    </xdr:from>
    <xdr:ext cx="762000" cy="259045"/>
    <xdr:sp macro="" textlink="">
      <xdr:nvSpPr>
        <xdr:cNvPr id="158" name="テキスト ボックス 157"/>
        <xdr:cNvSpPr txBox="1"/>
      </xdr:nvSpPr>
      <xdr:spPr>
        <a:xfrm>
          <a:off x="1955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59" name="楕円 158"/>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0" name="テキスト ボックス 159"/>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[201,664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12,109</a:t>
          </a:r>
          <a:r>
            <a:rPr kumimoji="1" lang="ja-JP" altLang="en-US" sz="1300">
              <a:latin typeface="ＭＳ Ｐゴシック" panose="020B0600070205080204" pitchFamily="50" charset="-128"/>
              <a:ea typeface="ＭＳ Ｐゴシック" panose="020B0600070205080204" pitchFamily="50" charset="-128"/>
            </a:rPr>
            <a:t>円増加し、類似団体平均値を</a:t>
          </a:r>
          <a:r>
            <a:rPr kumimoji="1" lang="en-US" altLang="ja-JP" sz="1300">
              <a:latin typeface="ＭＳ Ｐゴシック" panose="020B0600070205080204" pitchFamily="50" charset="-128"/>
              <a:ea typeface="ＭＳ Ｐゴシック" panose="020B0600070205080204" pitchFamily="50" charset="-128"/>
            </a:rPr>
            <a:t>4,563</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近年の人件費高騰、物価高騰の影響のほか、基幹業務システム標準化業務の実施等により物件費が増加している。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なお令和５年度からは、水道事業会計が広域連合企業団へ移行したことに伴い、水道事業会計から支出していた人件費を一般会計から支出している。</a:t>
          </a:r>
        </a:p>
        <a:p>
          <a:r>
            <a:rPr kumimoji="1" lang="ja-JP" altLang="en-US" sz="1300">
              <a:latin typeface="ＭＳ Ｐゴシック" panose="020B0600070205080204" pitchFamily="50" charset="-128"/>
              <a:ea typeface="ＭＳ Ｐゴシック" panose="020B0600070205080204" pitchFamily="50" charset="-128"/>
            </a:rPr>
            <a:t>　引き続き、退職者と新規採用者のバランスを考えながら人件費の適正化に努めるとともに、行財政改革などを通じて物件費の適正化に努める。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82942</xdr:rowOff>
    </xdr:from>
    <xdr:to>
      <xdr:col>23</xdr:col>
      <xdr:colOff>133350</xdr:colOff>
      <xdr:row>83</xdr:row>
      <xdr:rowOff>141381</xdr:rowOff>
    </xdr:to>
    <xdr:cxnSp macro="">
      <xdr:nvCxnSpPr>
        <xdr:cNvPr id="193" name="直線コネクタ 192"/>
        <xdr:cNvCxnSpPr/>
      </xdr:nvCxnSpPr>
      <xdr:spPr>
        <a:xfrm>
          <a:off x="4114800" y="14313292"/>
          <a:ext cx="838200" cy="5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68064</xdr:rowOff>
    </xdr:from>
    <xdr:to>
      <xdr:col>19</xdr:col>
      <xdr:colOff>133350</xdr:colOff>
      <xdr:row>83</xdr:row>
      <xdr:rowOff>82942</xdr:rowOff>
    </xdr:to>
    <xdr:cxnSp macro="">
      <xdr:nvCxnSpPr>
        <xdr:cNvPr id="196" name="直線コネクタ 195"/>
        <xdr:cNvCxnSpPr/>
      </xdr:nvCxnSpPr>
      <xdr:spPr>
        <a:xfrm>
          <a:off x="3225800" y="14298414"/>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68064</xdr:rowOff>
    </xdr:from>
    <xdr:to>
      <xdr:col>15</xdr:col>
      <xdr:colOff>82550</xdr:colOff>
      <xdr:row>83</xdr:row>
      <xdr:rowOff>77127</xdr:rowOff>
    </xdr:to>
    <xdr:cxnSp macro="">
      <xdr:nvCxnSpPr>
        <xdr:cNvPr id="199" name="直線コネクタ 198"/>
        <xdr:cNvCxnSpPr/>
      </xdr:nvCxnSpPr>
      <xdr:spPr>
        <a:xfrm flipV="1">
          <a:off x="2336800" y="14298414"/>
          <a:ext cx="88900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153939</xdr:rowOff>
    </xdr:from>
    <xdr:to>
      <xdr:col>11</xdr:col>
      <xdr:colOff>31750</xdr:colOff>
      <xdr:row>83</xdr:row>
      <xdr:rowOff>77127</xdr:rowOff>
    </xdr:to>
    <xdr:cxnSp macro="">
      <xdr:nvCxnSpPr>
        <xdr:cNvPr id="202" name="直線コネクタ 201"/>
        <xdr:cNvCxnSpPr/>
      </xdr:nvCxnSpPr>
      <xdr:spPr>
        <a:xfrm>
          <a:off x="1447800" y="14212839"/>
          <a:ext cx="889000" cy="9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90581</xdr:rowOff>
    </xdr:from>
    <xdr:to>
      <xdr:col>23</xdr:col>
      <xdr:colOff>184150</xdr:colOff>
      <xdr:row>84</xdr:row>
      <xdr:rowOff>20731</xdr:rowOff>
    </xdr:to>
    <xdr:sp macro="" textlink="">
      <xdr:nvSpPr>
        <xdr:cNvPr id="212" name="楕円 211"/>
        <xdr:cNvSpPr/>
      </xdr:nvSpPr>
      <xdr:spPr>
        <a:xfrm>
          <a:off x="4902200" y="1432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62658</xdr:rowOff>
    </xdr:from>
    <xdr:ext cx="762000" cy="259045"/>
    <xdr:sp macro="" textlink="">
      <xdr:nvSpPr>
        <xdr:cNvPr id="213" name="人件費・物件費等の状況該当値テキスト"/>
        <xdr:cNvSpPr txBox="1"/>
      </xdr:nvSpPr>
      <xdr:spPr>
        <a:xfrm>
          <a:off x="5041900" y="1429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32142</xdr:rowOff>
    </xdr:from>
    <xdr:to>
      <xdr:col>19</xdr:col>
      <xdr:colOff>184150</xdr:colOff>
      <xdr:row>83</xdr:row>
      <xdr:rowOff>133742</xdr:rowOff>
    </xdr:to>
    <xdr:sp macro="" textlink="">
      <xdr:nvSpPr>
        <xdr:cNvPr id="214" name="楕円 213"/>
        <xdr:cNvSpPr/>
      </xdr:nvSpPr>
      <xdr:spPr>
        <a:xfrm>
          <a:off x="4064000" y="1426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118519</xdr:rowOff>
    </xdr:from>
    <xdr:ext cx="736600" cy="259045"/>
    <xdr:sp macro="" textlink="">
      <xdr:nvSpPr>
        <xdr:cNvPr id="215" name="テキスト ボックス 214"/>
        <xdr:cNvSpPr txBox="1"/>
      </xdr:nvSpPr>
      <xdr:spPr>
        <a:xfrm>
          <a:off x="3733800" y="14348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17264</xdr:rowOff>
    </xdr:from>
    <xdr:to>
      <xdr:col>15</xdr:col>
      <xdr:colOff>133350</xdr:colOff>
      <xdr:row>83</xdr:row>
      <xdr:rowOff>118864</xdr:rowOff>
    </xdr:to>
    <xdr:sp macro="" textlink="">
      <xdr:nvSpPr>
        <xdr:cNvPr id="216" name="楕円 215"/>
        <xdr:cNvSpPr/>
      </xdr:nvSpPr>
      <xdr:spPr>
        <a:xfrm>
          <a:off x="3175000" y="142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103641</xdr:rowOff>
    </xdr:from>
    <xdr:ext cx="762000" cy="259045"/>
    <xdr:sp macro="" textlink="">
      <xdr:nvSpPr>
        <xdr:cNvPr id="217" name="テキスト ボックス 216"/>
        <xdr:cNvSpPr txBox="1"/>
      </xdr:nvSpPr>
      <xdr:spPr>
        <a:xfrm>
          <a:off x="2844800" y="1433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26327</xdr:rowOff>
    </xdr:from>
    <xdr:to>
      <xdr:col>11</xdr:col>
      <xdr:colOff>82550</xdr:colOff>
      <xdr:row>83</xdr:row>
      <xdr:rowOff>127927</xdr:rowOff>
    </xdr:to>
    <xdr:sp macro="" textlink="">
      <xdr:nvSpPr>
        <xdr:cNvPr id="218" name="楕円 217"/>
        <xdr:cNvSpPr/>
      </xdr:nvSpPr>
      <xdr:spPr>
        <a:xfrm>
          <a:off x="2286000" y="1425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112704</xdr:rowOff>
    </xdr:from>
    <xdr:ext cx="762000" cy="259045"/>
    <xdr:sp macro="" textlink="">
      <xdr:nvSpPr>
        <xdr:cNvPr id="219" name="テキスト ボックス 218"/>
        <xdr:cNvSpPr txBox="1"/>
      </xdr:nvSpPr>
      <xdr:spPr>
        <a:xfrm>
          <a:off x="1955800" y="1434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103139</xdr:rowOff>
    </xdr:from>
    <xdr:to>
      <xdr:col>7</xdr:col>
      <xdr:colOff>31750</xdr:colOff>
      <xdr:row>83</xdr:row>
      <xdr:rowOff>33289</xdr:rowOff>
    </xdr:to>
    <xdr:sp macro="" textlink="">
      <xdr:nvSpPr>
        <xdr:cNvPr id="220" name="楕円 219"/>
        <xdr:cNvSpPr/>
      </xdr:nvSpPr>
      <xdr:spPr>
        <a:xfrm>
          <a:off x="1397000" y="1416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18066</xdr:rowOff>
    </xdr:from>
    <xdr:ext cx="762000" cy="259045"/>
    <xdr:sp macro="" textlink="">
      <xdr:nvSpPr>
        <xdr:cNvPr id="221" name="テキスト ボックス 220"/>
        <xdr:cNvSpPr txBox="1"/>
      </xdr:nvSpPr>
      <xdr:spPr>
        <a:xfrm>
          <a:off x="1066800" y="1424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初任給の取扱いなどの見直しを実施し、令和４年度まで若干の低下傾向となっていたが、依然として類似団体平均値や全国市の平均よりやや高い状況が継続している。</a:t>
          </a:r>
        </a:p>
        <a:p>
          <a:r>
            <a:rPr kumimoji="1" lang="ja-JP" altLang="en-US" sz="1300">
              <a:latin typeface="ＭＳ Ｐゴシック" panose="020B0600070205080204" pitchFamily="50" charset="-128"/>
              <a:ea typeface="ＭＳ Ｐゴシック" panose="020B0600070205080204" pitchFamily="50" charset="-128"/>
            </a:rPr>
            <a:t>　要因としては、近年の管理職ポストの増加や５５歳昇給停止の未実施などがあるため、今後組織体制の見直し、給与制度の見直しを継続していく。</a:t>
          </a:r>
        </a:p>
        <a:p>
          <a:r>
            <a:rPr kumimoji="1" lang="ja-JP" altLang="en-US" sz="1300">
              <a:latin typeface="ＭＳ Ｐゴシック" panose="020B0600070205080204" pitchFamily="50" charset="-128"/>
              <a:ea typeface="ＭＳ Ｐゴシック" panose="020B0600070205080204" pitchFamily="50" charset="-128"/>
            </a:rPr>
            <a:t>　また、人事評価の活用等により、年功序列ではなく、発揮した能力や職責に応じた給与体系を目指し、給与の適正化に努めていく。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102507</xdr:rowOff>
    </xdr:to>
    <xdr:cxnSp macro="">
      <xdr:nvCxnSpPr>
        <xdr:cNvPr id="257" name="直線コネクタ 256"/>
        <xdr:cNvCxnSpPr/>
      </xdr:nvCxnSpPr>
      <xdr:spPr>
        <a:xfrm flipV="1">
          <a:off x="16179800" y="150014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87</xdr:row>
      <xdr:rowOff>102507</xdr:rowOff>
    </xdr:to>
    <xdr:cxnSp macro="">
      <xdr:nvCxnSpPr>
        <xdr:cNvPr id="260" name="直線コネクタ 259"/>
        <xdr:cNvCxnSpPr/>
      </xdr:nvCxnSpPr>
      <xdr:spPr>
        <a:xfrm>
          <a:off x="15290800" y="149152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119743</xdr:rowOff>
    </xdr:to>
    <xdr:cxnSp macro="">
      <xdr:nvCxnSpPr>
        <xdr:cNvPr id="263" name="直線コネクタ 262"/>
        <xdr:cNvCxnSpPr/>
      </xdr:nvCxnSpPr>
      <xdr:spPr>
        <a:xfrm flipV="1">
          <a:off x="14401800" y="149152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154214</xdr:rowOff>
    </xdr:to>
    <xdr:cxnSp macro="">
      <xdr:nvCxnSpPr>
        <xdr:cNvPr id="266" name="直線コネクタ 265"/>
        <xdr:cNvCxnSpPr/>
      </xdr:nvCxnSpPr>
      <xdr:spPr>
        <a:xfrm flipV="1">
          <a:off x="13512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6" name="楕円 275"/>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7" name="給与水準   （国との比較）該当値テキスト"/>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51707</xdr:rowOff>
    </xdr:from>
    <xdr:to>
      <xdr:col>77</xdr:col>
      <xdr:colOff>95250</xdr:colOff>
      <xdr:row>87</xdr:row>
      <xdr:rowOff>153307</xdr:rowOff>
    </xdr:to>
    <xdr:sp macro="" textlink="">
      <xdr:nvSpPr>
        <xdr:cNvPr id="278" name="楕円 277"/>
        <xdr:cNvSpPr/>
      </xdr:nvSpPr>
      <xdr:spPr>
        <a:xfrm>
          <a:off x="16129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138084</xdr:rowOff>
    </xdr:from>
    <xdr:ext cx="736600" cy="259045"/>
    <xdr:sp macro="" textlink="">
      <xdr:nvSpPr>
        <xdr:cNvPr id="279" name="テキスト ボックス 278"/>
        <xdr:cNvSpPr txBox="1"/>
      </xdr:nvSpPr>
      <xdr:spPr>
        <a:xfrm>
          <a:off x="15798800" y="150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80" name="楕円 279"/>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1" name="テキスト ボックス 280"/>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2" name="楕円 281"/>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3" name="テキスト ボックス 282"/>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4" name="楕円 283"/>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5" name="テキスト ボックス 284"/>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平成１６年度の上下町との合併以降、組織機構の見直し、保育所等の民間委託、指定管理者制度の活用、ＩＴ化による事務の効率化、採用抑制などにより、普通会計の職員数は</a:t>
          </a:r>
          <a:r>
            <a:rPr kumimoji="1" lang="en-US" altLang="ja-JP" sz="1200">
              <a:latin typeface="ＭＳ Ｐゴシック" panose="020B0600070205080204" pitchFamily="50" charset="-128"/>
              <a:ea typeface="ＭＳ Ｐゴシック" panose="020B0600070205080204" pitchFamily="50" charset="-128"/>
            </a:rPr>
            <a:t>466</a:t>
          </a:r>
          <a:r>
            <a:rPr kumimoji="1" lang="ja-JP" altLang="en-US" sz="1200">
              <a:latin typeface="ＭＳ Ｐゴシック" panose="020B0600070205080204" pitchFamily="50" charset="-128"/>
              <a:ea typeface="ＭＳ Ｐゴシック" panose="020B0600070205080204" pitchFamily="50" charset="-128"/>
            </a:rPr>
            <a:t>人（</a:t>
          </a:r>
          <a:r>
            <a:rPr kumimoji="1" lang="en-US" altLang="ja-JP" sz="1200">
              <a:latin typeface="ＭＳ Ｐゴシック" panose="020B0600070205080204" pitchFamily="50" charset="-128"/>
              <a:ea typeface="ＭＳ Ｐゴシック" panose="020B0600070205080204" pitchFamily="50" charset="-128"/>
            </a:rPr>
            <a:t>H16</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331</a:t>
          </a:r>
          <a:r>
            <a:rPr kumimoji="1" lang="ja-JP" altLang="en-US" sz="1200">
              <a:latin typeface="ＭＳ Ｐゴシック" panose="020B0600070205080204" pitchFamily="50" charset="-128"/>
              <a:ea typeface="ＭＳ Ｐゴシック" panose="020B0600070205080204" pitchFamily="50" charset="-128"/>
            </a:rPr>
            <a:t>人（</a:t>
          </a:r>
          <a:r>
            <a:rPr kumimoji="1" lang="en-US" altLang="ja-JP" sz="1200">
              <a:latin typeface="ＭＳ Ｐゴシック" panose="020B0600070205080204" pitchFamily="50" charset="-128"/>
              <a:ea typeface="ＭＳ Ｐゴシック" panose="020B0600070205080204" pitchFamily="50" charset="-128"/>
            </a:rPr>
            <a:t>R6</a:t>
          </a:r>
          <a:r>
            <a:rPr kumimoji="1" lang="ja-JP" altLang="en-US" sz="1200">
              <a:latin typeface="ＭＳ Ｐゴシック" panose="020B0600070205080204" pitchFamily="50" charset="-128"/>
              <a:ea typeface="ＭＳ Ｐゴシック" panose="020B0600070205080204" pitchFamily="50" charset="-128"/>
            </a:rPr>
            <a:t>）の約</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減となっているが、令和元年度から防災、新型コロナ対応、地方創生事業の拡充、子育て関連事業の拡充などにより職員採用数が増加傾向にあったこと、人口の減少が進んでいる状況から令和６年度においては類似団体平均値を超えている。</a:t>
          </a:r>
        </a:p>
        <a:p>
          <a:r>
            <a:rPr kumimoji="1" lang="ja-JP" altLang="en-US" sz="1200">
              <a:latin typeface="ＭＳ Ｐゴシック" panose="020B0600070205080204" pitchFamily="50" charset="-128"/>
              <a:ea typeface="ＭＳ Ｐゴシック" panose="020B0600070205080204" pitchFamily="50" charset="-128"/>
            </a:rPr>
            <a:t>　今後当面は財政、人口などの状況や定年延長などの制度実態を踏まえて、採用の抑制、行政サービスのあり方の見直しなどを実施し、今後１０年間で３０人の削減を目指して、定員の適正化に努める。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6531</xdr:rowOff>
    </xdr:from>
    <xdr:to>
      <xdr:col>81</xdr:col>
      <xdr:colOff>44450</xdr:colOff>
      <xdr:row>62</xdr:row>
      <xdr:rowOff>42152</xdr:rowOff>
    </xdr:to>
    <xdr:cxnSp macro="">
      <xdr:nvCxnSpPr>
        <xdr:cNvPr id="322" name="直線コネクタ 321"/>
        <xdr:cNvCxnSpPr/>
      </xdr:nvCxnSpPr>
      <xdr:spPr>
        <a:xfrm>
          <a:off x="16179800" y="10636431"/>
          <a:ext cx="838200" cy="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148106</xdr:rowOff>
    </xdr:from>
    <xdr:to>
      <xdr:col>77</xdr:col>
      <xdr:colOff>44450</xdr:colOff>
      <xdr:row>62</xdr:row>
      <xdr:rowOff>6531</xdr:rowOff>
    </xdr:to>
    <xdr:cxnSp macro="">
      <xdr:nvCxnSpPr>
        <xdr:cNvPr id="325" name="直線コネクタ 324"/>
        <xdr:cNvCxnSpPr/>
      </xdr:nvCxnSpPr>
      <xdr:spPr>
        <a:xfrm>
          <a:off x="15290800" y="10606556"/>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129722</xdr:rowOff>
    </xdr:from>
    <xdr:to>
      <xdr:col>72</xdr:col>
      <xdr:colOff>203200</xdr:colOff>
      <xdr:row>61</xdr:row>
      <xdr:rowOff>148106</xdr:rowOff>
    </xdr:to>
    <xdr:cxnSp macro="">
      <xdr:nvCxnSpPr>
        <xdr:cNvPr id="328" name="直線コネクタ 327"/>
        <xdr:cNvCxnSpPr/>
      </xdr:nvCxnSpPr>
      <xdr:spPr>
        <a:xfrm>
          <a:off x="14401800" y="10588172"/>
          <a:ext cx="8890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104442</xdr:rowOff>
    </xdr:from>
    <xdr:to>
      <xdr:col>68</xdr:col>
      <xdr:colOff>152400</xdr:colOff>
      <xdr:row>61</xdr:row>
      <xdr:rowOff>129722</xdr:rowOff>
    </xdr:to>
    <xdr:cxnSp macro="">
      <xdr:nvCxnSpPr>
        <xdr:cNvPr id="331" name="直線コネクタ 330"/>
        <xdr:cNvCxnSpPr/>
      </xdr:nvCxnSpPr>
      <xdr:spPr>
        <a:xfrm>
          <a:off x="13512800" y="10562892"/>
          <a:ext cx="889000" cy="2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162802</xdr:rowOff>
    </xdr:from>
    <xdr:to>
      <xdr:col>81</xdr:col>
      <xdr:colOff>95250</xdr:colOff>
      <xdr:row>62</xdr:row>
      <xdr:rowOff>92952</xdr:rowOff>
    </xdr:to>
    <xdr:sp macro="" textlink="">
      <xdr:nvSpPr>
        <xdr:cNvPr id="341" name="楕円 340"/>
        <xdr:cNvSpPr/>
      </xdr:nvSpPr>
      <xdr:spPr>
        <a:xfrm>
          <a:off x="16967200" y="1062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134879</xdr:rowOff>
    </xdr:from>
    <xdr:ext cx="762000" cy="259045"/>
    <xdr:sp macro="" textlink="">
      <xdr:nvSpPr>
        <xdr:cNvPr id="342" name="定員管理の状況該当値テキスト"/>
        <xdr:cNvSpPr txBox="1"/>
      </xdr:nvSpPr>
      <xdr:spPr>
        <a:xfrm>
          <a:off x="17106900" y="1059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127181</xdr:rowOff>
    </xdr:from>
    <xdr:to>
      <xdr:col>77</xdr:col>
      <xdr:colOff>95250</xdr:colOff>
      <xdr:row>62</xdr:row>
      <xdr:rowOff>57331</xdr:rowOff>
    </xdr:to>
    <xdr:sp macro="" textlink="">
      <xdr:nvSpPr>
        <xdr:cNvPr id="343" name="楕円 342"/>
        <xdr:cNvSpPr/>
      </xdr:nvSpPr>
      <xdr:spPr>
        <a:xfrm>
          <a:off x="16129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42108</xdr:rowOff>
    </xdr:from>
    <xdr:ext cx="736600" cy="259045"/>
    <xdr:sp macro="" textlink="">
      <xdr:nvSpPr>
        <xdr:cNvPr id="344" name="テキスト ボックス 343"/>
        <xdr:cNvSpPr txBox="1"/>
      </xdr:nvSpPr>
      <xdr:spPr>
        <a:xfrm>
          <a:off x="15798800" y="10672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97306</xdr:rowOff>
    </xdr:from>
    <xdr:to>
      <xdr:col>73</xdr:col>
      <xdr:colOff>44450</xdr:colOff>
      <xdr:row>62</xdr:row>
      <xdr:rowOff>27456</xdr:rowOff>
    </xdr:to>
    <xdr:sp macro="" textlink="">
      <xdr:nvSpPr>
        <xdr:cNvPr id="345" name="楕円 344"/>
        <xdr:cNvSpPr/>
      </xdr:nvSpPr>
      <xdr:spPr>
        <a:xfrm>
          <a:off x="15240000" y="105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37633</xdr:rowOff>
    </xdr:from>
    <xdr:ext cx="762000" cy="259045"/>
    <xdr:sp macro="" textlink="">
      <xdr:nvSpPr>
        <xdr:cNvPr id="346" name="テキスト ボックス 345"/>
        <xdr:cNvSpPr txBox="1"/>
      </xdr:nvSpPr>
      <xdr:spPr>
        <a:xfrm>
          <a:off x="14909800" y="1032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78922</xdr:rowOff>
    </xdr:from>
    <xdr:to>
      <xdr:col>68</xdr:col>
      <xdr:colOff>203200</xdr:colOff>
      <xdr:row>62</xdr:row>
      <xdr:rowOff>9072</xdr:rowOff>
    </xdr:to>
    <xdr:sp macro="" textlink="">
      <xdr:nvSpPr>
        <xdr:cNvPr id="347" name="楕円 346"/>
        <xdr:cNvSpPr/>
      </xdr:nvSpPr>
      <xdr:spPr>
        <a:xfrm>
          <a:off x="14351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19249</xdr:rowOff>
    </xdr:from>
    <xdr:ext cx="762000" cy="259045"/>
    <xdr:sp macro="" textlink="">
      <xdr:nvSpPr>
        <xdr:cNvPr id="348" name="テキスト ボックス 347"/>
        <xdr:cNvSpPr txBox="1"/>
      </xdr:nvSpPr>
      <xdr:spPr>
        <a:xfrm>
          <a:off x="14020800" y="1030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53642</xdr:rowOff>
    </xdr:from>
    <xdr:to>
      <xdr:col>64</xdr:col>
      <xdr:colOff>152400</xdr:colOff>
      <xdr:row>61</xdr:row>
      <xdr:rowOff>155242</xdr:rowOff>
    </xdr:to>
    <xdr:sp macro="" textlink="">
      <xdr:nvSpPr>
        <xdr:cNvPr id="349" name="楕円 348"/>
        <xdr:cNvSpPr/>
      </xdr:nvSpPr>
      <xdr:spPr>
        <a:xfrm>
          <a:off x="13462000" y="1051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165419</xdr:rowOff>
    </xdr:from>
    <xdr:ext cx="762000" cy="259045"/>
    <xdr:sp macro="" textlink="">
      <xdr:nvSpPr>
        <xdr:cNvPr id="350" name="テキスト ボックス 349"/>
        <xdr:cNvSpPr txBox="1"/>
      </xdr:nvSpPr>
      <xdr:spPr>
        <a:xfrm>
          <a:off x="13131800" y="10280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令和６年度の単年度実質公債費比率は４．４％と、前年度と比較して２．３ポイント改善し、実質公債費比率も前年度より１．６ポイント改善した。</a:t>
          </a:r>
        </a:p>
        <a:p>
          <a:r>
            <a:rPr kumimoji="1" lang="ja-JP" altLang="en-US" sz="1300">
              <a:latin typeface="ＭＳ Ｐゴシック" panose="020B0600070205080204" pitchFamily="50" charset="-128"/>
              <a:ea typeface="ＭＳ Ｐゴシック" panose="020B0600070205080204" pitchFamily="50" charset="-128"/>
            </a:rPr>
            <a:t>　単年度実質公債費比率が改善した主な要因としては、合併特例事業債などの地方債の償還が進み元利償還金が減少したことや、普通交付税の増加等により標準財政規模が増加したことなどがあげられる。</a:t>
          </a:r>
        </a:p>
        <a:p>
          <a:r>
            <a:rPr kumimoji="1" lang="ja-JP" altLang="en-US" sz="1300">
              <a:latin typeface="ＭＳ Ｐゴシック" panose="020B0600070205080204" pitchFamily="50" charset="-128"/>
              <a:ea typeface="ＭＳ Ｐゴシック" panose="020B0600070205080204" pitchFamily="50" charset="-128"/>
            </a:rPr>
            <a:t>　引き続き、地方債発行の抑制に努めるとともに、負担の少ない地方債を活用することで実質公債費比率の上昇を抑制していく。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121355</xdr:rowOff>
    </xdr:from>
    <xdr:to>
      <xdr:col>81</xdr:col>
      <xdr:colOff>44450</xdr:colOff>
      <xdr:row>39</xdr:row>
      <xdr:rowOff>164395</xdr:rowOff>
    </xdr:to>
    <xdr:cxnSp macro="">
      <xdr:nvCxnSpPr>
        <xdr:cNvPr id="385" name="直線コネクタ 384"/>
        <xdr:cNvCxnSpPr/>
      </xdr:nvCxnSpPr>
      <xdr:spPr>
        <a:xfrm flipV="1">
          <a:off x="16179800" y="6636455"/>
          <a:ext cx="838200" cy="2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164395</xdr:rowOff>
    </xdr:from>
    <xdr:to>
      <xdr:col>77</xdr:col>
      <xdr:colOff>44450</xdr:colOff>
      <xdr:row>40</xdr:row>
      <xdr:rowOff>153811</xdr:rowOff>
    </xdr:to>
    <xdr:cxnSp macro="">
      <xdr:nvCxnSpPr>
        <xdr:cNvPr id="388" name="直線コネクタ 387"/>
        <xdr:cNvCxnSpPr/>
      </xdr:nvCxnSpPr>
      <xdr:spPr>
        <a:xfrm flipV="1">
          <a:off x="15290800" y="6850945"/>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153811</xdr:rowOff>
    </xdr:from>
    <xdr:to>
      <xdr:col>72</xdr:col>
      <xdr:colOff>203200</xdr:colOff>
      <xdr:row>41</xdr:row>
      <xdr:rowOff>49389</xdr:rowOff>
    </xdr:to>
    <xdr:cxnSp macro="">
      <xdr:nvCxnSpPr>
        <xdr:cNvPr id="391" name="直線コネクタ 390"/>
        <xdr:cNvCxnSpPr/>
      </xdr:nvCxnSpPr>
      <xdr:spPr>
        <a:xfrm flipV="1">
          <a:off x="14401800" y="70118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49389</xdr:rowOff>
    </xdr:to>
    <xdr:cxnSp macro="">
      <xdr:nvCxnSpPr>
        <xdr:cNvPr id="394" name="直線コネクタ 393"/>
        <xdr:cNvCxnSpPr/>
      </xdr:nvCxnSpPr>
      <xdr:spPr>
        <a:xfrm>
          <a:off x="13512800" y="70654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70555</xdr:rowOff>
    </xdr:from>
    <xdr:to>
      <xdr:col>81</xdr:col>
      <xdr:colOff>95250</xdr:colOff>
      <xdr:row>39</xdr:row>
      <xdr:rowOff>705</xdr:rowOff>
    </xdr:to>
    <xdr:sp macro="" textlink="">
      <xdr:nvSpPr>
        <xdr:cNvPr id="404" name="楕円 403"/>
        <xdr:cNvSpPr/>
      </xdr:nvSpPr>
      <xdr:spPr>
        <a:xfrm>
          <a:off x="169672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87082</xdr:rowOff>
    </xdr:from>
    <xdr:ext cx="762000" cy="259045"/>
    <xdr:sp macro="" textlink="">
      <xdr:nvSpPr>
        <xdr:cNvPr id="405" name="公債費負担の状況該当値テキスト"/>
        <xdr:cNvSpPr txBox="1"/>
      </xdr:nvSpPr>
      <xdr:spPr>
        <a:xfrm>
          <a:off x="17106900" y="643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406" name="楕円 405"/>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53922</xdr:rowOff>
    </xdr:from>
    <xdr:ext cx="736600" cy="259045"/>
    <xdr:sp macro="" textlink="">
      <xdr:nvSpPr>
        <xdr:cNvPr id="407" name="テキスト ボックス 406"/>
        <xdr:cNvSpPr txBox="1"/>
      </xdr:nvSpPr>
      <xdr:spPr>
        <a:xfrm>
          <a:off x="15798800" y="656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103011</xdr:rowOff>
    </xdr:from>
    <xdr:to>
      <xdr:col>73</xdr:col>
      <xdr:colOff>44450</xdr:colOff>
      <xdr:row>41</xdr:row>
      <xdr:rowOff>33161</xdr:rowOff>
    </xdr:to>
    <xdr:sp macro="" textlink="">
      <xdr:nvSpPr>
        <xdr:cNvPr id="408" name="楕円 407"/>
        <xdr:cNvSpPr/>
      </xdr:nvSpPr>
      <xdr:spPr>
        <a:xfrm>
          <a:off x="15240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17938</xdr:rowOff>
    </xdr:from>
    <xdr:ext cx="762000" cy="259045"/>
    <xdr:sp macro="" textlink="">
      <xdr:nvSpPr>
        <xdr:cNvPr id="409" name="テキスト ボックス 408"/>
        <xdr:cNvSpPr txBox="1"/>
      </xdr:nvSpPr>
      <xdr:spPr>
        <a:xfrm>
          <a:off x="14909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170039</xdr:rowOff>
    </xdr:from>
    <xdr:to>
      <xdr:col>68</xdr:col>
      <xdr:colOff>203200</xdr:colOff>
      <xdr:row>41</xdr:row>
      <xdr:rowOff>100189</xdr:rowOff>
    </xdr:to>
    <xdr:sp macro="" textlink="">
      <xdr:nvSpPr>
        <xdr:cNvPr id="410" name="楕円 409"/>
        <xdr:cNvSpPr/>
      </xdr:nvSpPr>
      <xdr:spPr>
        <a:xfrm>
          <a:off x="14351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84966</xdr:rowOff>
    </xdr:from>
    <xdr:ext cx="762000" cy="259045"/>
    <xdr:sp macro="" textlink="">
      <xdr:nvSpPr>
        <xdr:cNvPr id="411" name="テキスト ボックス 410"/>
        <xdr:cNvSpPr txBox="1"/>
      </xdr:nvSpPr>
      <xdr:spPr>
        <a:xfrm>
          <a:off x="14020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12" name="楕円 411"/>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413" name="テキスト ボックス 412"/>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将来負担比率は前年度と比較し８．３ポイント改善したが、類似団体平均値と比較すると２３ポイント上回っている。</a:t>
          </a:r>
        </a:p>
        <a:p>
          <a:r>
            <a:rPr kumimoji="1" lang="ja-JP" altLang="en-US" sz="1300">
              <a:latin typeface="ＭＳ Ｐゴシック" panose="020B0600070205080204" pitchFamily="50" charset="-128"/>
              <a:ea typeface="ＭＳ Ｐゴシック" panose="020B0600070205080204" pitchFamily="50" charset="-128"/>
            </a:rPr>
            <a:t>　改善した要因は、公営企業債等への繰出見込額や退職手当負担見込額が減少したことに加え、普通交付税の増加等により標準財政規模が増加したことがあげられる。</a:t>
          </a:r>
        </a:p>
        <a:p>
          <a:r>
            <a:rPr kumimoji="1" lang="ja-JP" altLang="en-US" sz="1300">
              <a:latin typeface="ＭＳ Ｐゴシック" panose="020B0600070205080204" pitchFamily="50" charset="-128"/>
              <a:ea typeface="ＭＳ Ｐゴシック" panose="020B0600070205080204" pitchFamily="50" charset="-128"/>
            </a:rPr>
            <a:t>　今後も有利な財源の確保及び事業実施の適正化を図り、財政の健全化に努める。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68047</xdr:rowOff>
    </xdr:from>
    <xdr:to>
      <xdr:col>81</xdr:col>
      <xdr:colOff>44450</xdr:colOff>
      <xdr:row>15</xdr:row>
      <xdr:rowOff>108102</xdr:rowOff>
    </xdr:to>
    <xdr:cxnSp macro="">
      <xdr:nvCxnSpPr>
        <xdr:cNvPr id="445" name="直線コネクタ 444"/>
        <xdr:cNvCxnSpPr/>
      </xdr:nvCxnSpPr>
      <xdr:spPr>
        <a:xfrm flipV="1">
          <a:off x="16179800" y="2639797"/>
          <a:ext cx="838200" cy="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108102</xdr:rowOff>
    </xdr:from>
    <xdr:to>
      <xdr:col>77</xdr:col>
      <xdr:colOff>44450</xdr:colOff>
      <xdr:row>15</xdr:row>
      <xdr:rowOff>129337</xdr:rowOff>
    </xdr:to>
    <xdr:cxnSp macro="">
      <xdr:nvCxnSpPr>
        <xdr:cNvPr id="448" name="直線コネクタ 447"/>
        <xdr:cNvCxnSpPr/>
      </xdr:nvCxnSpPr>
      <xdr:spPr>
        <a:xfrm flipV="1">
          <a:off x="15290800" y="2679852"/>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129337</xdr:rowOff>
    </xdr:from>
    <xdr:to>
      <xdr:col>72</xdr:col>
      <xdr:colOff>203200</xdr:colOff>
      <xdr:row>16</xdr:row>
      <xdr:rowOff>26416</xdr:rowOff>
    </xdr:to>
    <xdr:cxnSp macro="">
      <xdr:nvCxnSpPr>
        <xdr:cNvPr id="451" name="直線コネクタ 450"/>
        <xdr:cNvCxnSpPr/>
      </xdr:nvCxnSpPr>
      <xdr:spPr>
        <a:xfrm flipV="1">
          <a:off x="14401800" y="2701087"/>
          <a:ext cx="889000" cy="6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26416</xdr:rowOff>
    </xdr:from>
    <xdr:to>
      <xdr:col>68</xdr:col>
      <xdr:colOff>152400</xdr:colOff>
      <xdr:row>16</xdr:row>
      <xdr:rowOff>60681</xdr:rowOff>
    </xdr:to>
    <xdr:cxnSp macro="">
      <xdr:nvCxnSpPr>
        <xdr:cNvPr id="454" name="直線コネクタ 453"/>
        <xdr:cNvCxnSpPr/>
      </xdr:nvCxnSpPr>
      <xdr:spPr>
        <a:xfrm flipV="1">
          <a:off x="13512800" y="2769616"/>
          <a:ext cx="889000" cy="3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17247</xdr:rowOff>
    </xdr:from>
    <xdr:to>
      <xdr:col>81</xdr:col>
      <xdr:colOff>95250</xdr:colOff>
      <xdr:row>15</xdr:row>
      <xdr:rowOff>118847</xdr:rowOff>
    </xdr:to>
    <xdr:sp macro="" textlink="">
      <xdr:nvSpPr>
        <xdr:cNvPr id="464" name="楕円 463"/>
        <xdr:cNvSpPr/>
      </xdr:nvSpPr>
      <xdr:spPr>
        <a:xfrm>
          <a:off x="16967200" y="258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160774</xdr:rowOff>
    </xdr:from>
    <xdr:ext cx="762000" cy="259045"/>
    <xdr:sp macro="" textlink="">
      <xdr:nvSpPr>
        <xdr:cNvPr id="465" name="将来負担の状況該当値テキスト"/>
        <xdr:cNvSpPr txBox="1"/>
      </xdr:nvSpPr>
      <xdr:spPr>
        <a:xfrm>
          <a:off x="17106900" y="256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57302</xdr:rowOff>
    </xdr:from>
    <xdr:to>
      <xdr:col>77</xdr:col>
      <xdr:colOff>95250</xdr:colOff>
      <xdr:row>15</xdr:row>
      <xdr:rowOff>158902</xdr:rowOff>
    </xdr:to>
    <xdr:sp macro="" textlink="">
      <xdr:nvSpPr>
        <xdr:cNvPr id="466" name="楕円 465"/>
        <xdr:cNvSpPr/>
      </xdr:nvSpPr>
      <xdr:spPr>
        <a:xfrm>
          <a:off x="16129000" y="26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143679</xdr:rowOff>
    </xdr:from>
    <xdr:ext cx="736600" cy="259045"/>
    <xdr:sp macro="" textlink="">
      <xdr:nvSpPr>
        <xdr:cNvPr id="467" name="テキスト ボックス 466"/>
        <xdr:cNvSpPr txBox="1"/>
      </xdr:nvSpPr>
      <xdr:spPr>
        <a:xfrm>
          <a:off x="15798800" y="2715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78537</xdr:rowOff>
    </xdr:from>
    <xdr:to>
      <xdr:col>73</xdr:col>
      <xdr:colOff>44450</xdr:colOff>
      <xdr:row>16</xdr:row>
      <xdr:rowOff>8687</xdr:rowOff>
    </xdr:to>
    <xdr:sp macro="" textlink="">
      <xdr:nvSpPr>
        <xdr:cNvPr id="468" name="楕円 467"/>
        <xdr:cNvSpPr/>
      </xdr:nvSpPr>
      <xdr:spPr>
        <a:xfrm>
          <a:off x="15240000" y="26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164914</xdr:rowOff>
    </xdr:from>
    <xdr:ext cx="762000" cy="259045"/>
    <xdr:sp macro="" textlink="">
      <xdr:nvSpPr>
        <xdr:cNvPr id="469" name="テキスト ボックス 468"/>
        <xdr:cNvSpPr txBox="1"/>
      </xdr:nvSpPr>
      <xdr:spPr>
        <a:xfrm>
          <a:off x="14909800" y="27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147066</xdr:rowOff>
    </xdr:from>
    <xdr:to>
      <xdr:col>68</xdr:col>
      <xdr:colOff>203200</xdr:colOff>
      <xdr:row>16</xdr:row>
      <xdr:rowOff>77216</xdr:rowOff>
    </xdr:to>
    <xdr:sp macro="" textlink="">
      <xdr:nvSpPr>
        <xdr:cNvPr id="470" name="楕円 469"/>
        <xdr:cNvSpPr/>
      </xdr:nvSpPr>
      <xdr:spPr>
        <a:xfrm>
          <a:off x="14351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61993</xdr:rowOff>
    </xdr:from>
    <xdr:ext cx="762000" cy="259045"/>
    <xdr:sp macro="" textlink="">
      <xdr:nvSpPr>
        <xdr:cNvPr id="471" name="テキスト ボックス 470"/>
        <xdr:cNvSpPr txBox="1"/>
      </xdr:nvSpPr>
      <xdr:spPr>
        <a:xfrm>
          <a:off x="14020800" y="280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9881</xdr:rowOff>
    </xdr:from>
    <xdr:to>
      <xdr:col>64</xdr:col>
      <xdr:colOff>152400</xdr:colOff>
      <xdr:row>16</xdr:row>
      <xdr:rowOff>111481</xdr:rowOff>
    </xdr:to>
    <xdr:sp macro="" textlink="">
      <xdr:nvSpPr>
        <xdr:cNvPr id="472" name="楕円 471"/>
        <xdr:cNvSpPr/>
      </xdr:nvSpPr>
      <xdr:spPr>
        <a:xfrm>
          <a:off x="13462000" y="27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96258</xdr:rowOff>
    </xdr:from>
    <xdr:ext cx="762000" cy="259045"/>
    <xdr:sp macro="" textlink="">
      <xdr:nvSpPr>
        <xdr:cNvPr id="473" name="テキスト ボックス 472"/>
        <xdr:cNvSpPr txBox="1"/>
      </xdr:nvSpPr>
      <xdr:spPr>
        <a:xfrm>
          <a:off x="13131800" y="283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前年度から２．６ポイント増加しているが、類似団体より０．８ポイント低い数値となっている。</a:t>
          </a:r>
        </a:p>
        <a:p>
          <a:r>
            <a:rPr kumimoji="1" lang="ja-JP" altLang="en-US" sz="1300">
              <a:latin typeface="ＭＳ Ｐゴシック" panose="020B0600070205080204" pitchFamily="50" charset="-128"/>
              <a:ea typeface="ＭＳ Ｐゴシック" panose="020B0600070205080204" pitchFamily="50" charset="-128"/>
            </a:rPr>
            <a:t>　増加の要因としては、定年の段階的引上げに伴い前年度に定年退職者がなく、退職手当が増加したこと、人事院勧告を踏まえた給与改定などがあげられる。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37</xdr:row>
      <xdr:rowOff>46990</xdr:rowOff>
    </xdr:to>
    <xdr:cxnSp macro="">
      <xdr:nvCxnSpPr>
        <xdr:cNvPr id="66" name="直線コネクタ 65"/>
        <xdr:cNvCxnSpPr/>
      </xdr:nvCxnSpPr>
      <xdr:spPr>
        <a:xfrm>
          <a:off x="3987800" y="619252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58420</xdr:rowOff>
    </xdr:to>
    <xdr:cxnSp macro="">
      <xdr:nvCxnSpPr>
        <xdr:cNvPr id="69" name="直線コネクタ 68"/>
        <xdr:cNvCxnSpPr/>
      </xdr:nvCxnSpPr>
      <xdr:spPr>
        <a:xfrm flipV="1">
          <a:off x="3098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58420</xdr:rowOff>
    </xdr:to>
    <xdr:cxnSp macro="">
      <xdr:nvCxnSpPr>
        <xdr:cNvPr id="72" name="直線コネクタ 71"/>
        <xdr:cNvCxnSpPr/>
      </xdr:nvCxnSpPr>
      <xdr:spPr>
        <a:xfrm>
          <a:off x="2209800" y="6162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134620</xdr:rowOff>
    </xdr:to>
    <xdr:cxnSp macro="">
      <xdr:nvCxnSpPr>
        <xdr:cNvPr id="75" name="直線コネクタ 74"/>
        <xdr:cNvCxnSpPr/>
      </xdr:nvCxnSpPr>
      <xdr:spPr>
        <a:xfrm flipV="1">
          <a:off x="1320800" y="61620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12717</xdr:rowOff>
    </xdr:from>
    <xdr:ext cx="762000" cy="259045"/>
    <xdr:sp macro="" textlink="">
      <xdr:nvSpPr>
        <xdr:cNvPr id="86" name="人件費該当値テキスト"/>
        <xdr:cNvSpPr txBox="1"/>
      </xdr:nvSpPr>
      <xdr:spPr>
        <a:xfrm>
          <a:off x="4914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前年度から０．６ポイント減少したが、類似団体平均値より１．７ポイント高い数値となっている。</a:t>
          </a:r>
        </a:p>
        <a:p>
          <a:r>
            <a:rPr kumimoji="1" lang="ja-JP" altLang="en-US" sz="1300">
              <a:latin typeface="ＭＳ Ｐゴシック" panose="020B0600070205080204" pitchFamily="50" charset="-128"/>
              <a:ea typeface="ＭＳ Ｐゴシック" panose="020B0600070205080204" pitchFamily="50" charset="-128"/>
            </a:rPr>
            <a:t>　減少の要因としては、じん芥処理のための燃料費・光熱水費の減少等があげられる。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88900</xdr:rowOff>
    </xdr:to>
    <xdr:cxnSp macro="">
      <xdr:nvCxnSpPr>
        <xdr:cNvPr id="127" name="直線コネクタ 126"/>
        <xdr:cNvCxnSpPr/>
      </xdr:nvCxnSpPr>
      <xdr:spPr>
        <a:xfrm flipV="1">
          <a:off x="15671800" y="3129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88900</xdr:rowOff>
    </xdr:to>
    <xdr:cxnSp macro="">
      <xdr:nvCxnSpPr>
        <xdr:cNvPr id="130" name="直線コネクタ 129"/>
        <xdr:cNvCxnSpPr/>
      </xdr:nvCxnSpPr>
      <xdr:spPr>
        <a:xfrm>
          <a:off x="14782800" y="3121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46990</xdr:rowOff>
    </xdr:from>
    <xdr:to>
      <xdr:col>73</xdr:col>
      <xdr:colOff>180975</xdr:colOff>
      <xdr:row>18</xdr:row>
      <xdr:rowOff>35560</xdr:rowOff>
    </xdr:to>
    <xdr:cxnSp macro="">
      <xdr:nvCxnSpPr>
        <xdr:cNvPr id="133" name="直線コネクタ 132"/>
        <xdr:cNvCxnSpPr/>
      </xdr:nvCxnSpPr>
      <xdr:spPr>
        <a:xfrm>
          <a:off x="13893800" y="29616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46990</xdr:rowOff>
    </xdr:from>
    <xdr:to>
      <xdr:col>69</xdr:col>
      <xdr:colOff>92075</xdr:colOff>
      <xdr:row>17</xdr:row>
      <xdr:rowOff>115570</xdr:rowOff>
    </xdr:to>
    <xdr:cxnSp macro="">
      <xdr:nvCxnSpPr>
        <xdr:cNvPr id="136" name="直線コネクタ 135"/>
        <xdr:cNvCxnSpPr/>
      </xdr:nvCxnSpPr>
      <xdr:spPr>
        <a:xfrm flipV="1">
          <a:off x="13004800" y="2961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163830</xdr:rowOff>
    </xdr:from>
    <xdr:to>
      <xdr:col>82</xdr:col>
      <xdr:colOff>158750</xdr:colOff>
      <xdr:row>18</xdr:row>
      <xdr:rowOff>93980</xdr:rowOff>
    </xdr:to>
    <xdr:sp macro="" textlink="">
      <xdr:nvSpPr>
        <xdr:cNvPr id="146" name="楕円 145"/>
        <xdr:cNvSpPr/>
      </xdr:nvSpPr>
      <xdr:spPr>
        <a:xfrm>
          <a:off x="164592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135907</xdr:rowOff>
    </xdr:from>
    <xdr:ext cx="762000" cy="259045"/>
    <xdr:sp macro="" textlink="">
      <xdr:nvSpPr>
        <xdr:cNvPr id="147" name="物件費該当値テキスト"/>
        <xdr:cNvSpPr txBox="1"/>
      </xdr:nvSpPr>
      <xdr:spPr>
        <a:xfrm>
          <a:off x="165989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50" name="楕円 149"/>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71137</xdr:rowOff>
    </xdr:from>
    <xdr:ext cx="762000" cy="259045"/>
    <xdr:sp macro="" textlink="">
      <xdr:nvSpPr>
        <xdr:cNvPr id="151" name="テキスト ボックス 150"/>
        <xdr:cNvSpPr txBox="1"/>
      </xdr:nvSpPr>
      <xdr:spPr>
        <a:xfrm>
          <a:off x="14401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52" name="楕円 151"/>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3" name="テキスト ボックス 152"/>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4" name="楕円 153"/>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5" name="テキスト ボックス 154"/>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前年度から１．１ポイント増加し、類似団体平均値より１．１ポイント高い数値となっている。</a:t>
          </a:r>
        </a:p>
        <a:p>
          <a:r>
            <a:rPr kumimoji="1" lang="ja-JP" altLang="en-US" sz="1300">
              <a:latin typeface="ＭＳ Ｐゴシック" panose="020B0600070205080204" pitchFamily="50" charset="-128"/>
              <a:ea typeface="ＭＳ Ｐゴシック" panose="020B0600070205080204" pitchFamily="50" charset="-128"/>
            </a:rPr>
            <a:t>　増加の要因としては、保育料の無償化、自立支援給付費の増加等があげられる。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151493</xdr:rowOff>
    </xdr:to>
    <xdr:cxnSp macro="">
      <xdr:nvCxnSpPr>
        <xdr:cNvPr id="190" name="直線コネクタ 189"/>
        <xdr:cNvCxnSpPr/>
      </xdr:nvCxnSpPr>
      <xdr:spPr>
        <a:xfrm>
          <a:off x="3987800" y="9744528"/>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143328</xdr:rowOff>
    </xdr:to>
    <xdr:cxnSp macro="">
      <xdr:nvCxnSpPr>
        <xdr:cNvPr id="193" name="直線コネクタ 192"/>
        <xdr:cNvCxnSpPr/>
      </xdr:nvCxnSpPr>
      <xdr:spPr>
        <a:xfrm>
          <a:off x="3098800" y="97118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45357</xdr:rowOff>
    </xdr:from>
    <xdr:to>
      <xdr:col>15</xdr:col>
      <xdr:colOff>98425</xdr:colOff>
      <xdr:row>56</xdr:row>
      <xdr:rowOff>110672</xdr:rowOff>
    </xdr:to>
    <xdr:cxnSp macro="">
      <xdr:nvCxnSpPr>
        <xdr:cNvPr id="196" name="直線コネクタ 195"/>
        <xdr:cNvCxnSpPr/>
      </xdr:nvCxnSpPr>
      <xdr:spPr>
        <a:xfrm>
          <a:off x="2209800" y="9646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45357</xdr:rowOff>
    </xdr:from>
    <xdr:to>
      <xdr:col>11</xdr:col>
      <xdr:colOff>9525</xdr:colOff>
      <xdr:row>56</xdr:row>
      <xdr:rowOff>78015</xdr:rowOff>
    </xdr:to>
    <xdr:cxnSp macro="">
      <xdr:nvCxnSpPr>
        <xdr:cNvPr id="199" name="直線コネクタ 198"/>
        <xdr:cNvCxnSpPr/>
      </xdr:nvCxnSpPr>
      <xdr:spPr>
        <a:xfrm flipV="1">
          <a:off x="1320800" y="96465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100693</xdr:rowOff>
    </xdr:from>
    <xdr:to>
      <xdr:col>24</xdr:col>
      <xdr:colOff>76200</xdr:colOff>
      <xdr:row>58</xdr:row>
      <xdr:rowOff>30843</xdr:rowOff>
    </xdr:to>
    <xdr:sp macro="" textlink="">
      <xdr:nvSpPr>
        <xdr:cNvPr id="209" name="楕円 208"/>
        <xdr:cNvSpPr/>
      </xdr:nvSpPr>
      <xdr:spPr>
        <a:xfrm>
          <a:off x="4775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72770</xdr:rowOff>
    </xdr:from>
    <xdr:ext cx="762000" cy="259045"/>
    <xdr:sp macro="" textlink="">
      <xdr:nvSpPr>
        <xdr:cNvPr id="210" name="扶助費該当値テキスト"/>
        <xdr:cNvSpPr txBox="1"/>
      </xdr:nvSpPr>
      <xdr:spPr>
        <a:xfrm>
          <a:off x="4914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11" name="楕円 210"/>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12" name="テキスト ボックス 211"/>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3" name="楕円 212"/>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4" name="テキスト ボックス 213"/>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5" name="楕円 214"/>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80934</xdr:rowOff>
    </xdr:from>
    <xdr:ext cx="762000" cy="259045"/>
    <xdr:sp macro="" textlink="">
      <xdr:nvSpPr>
        <xdr:cNvPr id="216" name="テキスト ボックス 215"/>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7" name="楕円 216"/>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18" name="テキスト ボックス 217"/>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前年度から０．２ポイント減少したが、類似団体平均値より１．４ポイント高い数値となっている。</a:t>
          </a:r>
        </a:p>
        <a:p>
          <a:r>
            <a:rPr kumimoji="1" lang="ja-JP" altLang="en-US" sz="1300">
              <a:latin typeface="ＭＳ Ｐゴシック" panose="020B0600070205080204" pitchFamily="50" charset="-128"/>
              <a:ea typeface="ＭＳ Ｐゴシック" panose="020B0600070205080204" pitchFamily="50" charset="-128"/>
            </a:rPr>
            <a:t>　減少の要因としては、普通交付税の増加等による歳入経常一般財源等の増加があげられる。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20320</xdr:rowOff>
    </xdr:to>
    <xdr:cxnSp macro="">
      <xdr:nvCxnSpPr>
        <xdr:cNvPr id="249" name="直線コネクタ 248"/>
        <xdr:cNvCxnSpPr/>
      </xdr:nvCxnSpPr>
      <xdr:spPr>
        <a:xfrm flipV="1">
          <a:off x="15671800" y="99339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58</xdr:row>
      <xdr:rowOff>20320</xdr:rowOff>
    </xdr:to>
    <xdr:cxnSp macro="">
      <xdr:nvCxnSpPr>
        <xdr:cNvPr id="252" name="直線コネクタ 251"/>
        <xdr:cNvCxnSpPr/>
      </xdr:nvCxnSpPr>
      <xdr:spPr>
        <a:xfrm>
          <a:off x="14782800" y="9872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57</xdr:row>
      <xdr:rowOff>100330</xdr:rowOff>
    </xdr:to>
    <xdr:cxnSp macro="">
      <xdr:nvCxnSpPr>
        <xdr:cNvPr id="255" name="直線コネクタ 254"/>
        <xdr:cNvCxnSpPr/>
      </xdr:nvCxnSpPr>
      <xdr:spPr>
        <a:xfrm>
          <a:off x="13893800" y="9751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58</xdr:row>
      <xdr:rowOff>20320</xdr:rowOff>
    </xdr:to>
    <xdr:cxnSp macro="">
      <xdr:nvCxnSpPr>
        <xdr:cNvPr id="258" name="直線コネクタ 257"/>
        <xdr:cNvCxnSpPr/>
      </xdr:nvCxnSpPr>
      <xdr:spPr>
        <a:xfrm flipV="1">
          <a:off x="13004800" y="97510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8" name="楕円 267"/>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9" name="その他該当値テキスト"/>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70" name="楕円 269"/>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71" name="テキスト ボックス 270"/>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2" name="楕円 271"/>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73" name="テキスト ボックス 272"/>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4" name="楕円 273"/>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macro="" textlink="">
      <xdr:nvSpPr>
        <xdr:cNvPr id="275" name="テキスト ボックス 274"/>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140970</xdr:rowOff>
    </xdr:from>
    <xdr:to>
      <xdr:col>65</xdr:col>
      <xdr:colOff>53975</xdr:colOff>
      <xdr:row>58</xdr:row>
      <xdr:rowOff>71120</xdr:rowOff>
    </xdr:to>
    <xdr:sp macro="" textlink="">
      <xdr:nvSpPr>
        <xdr:cNvPr id="276" name="楕円 275"/>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55897</xdr:rowOff>
    </xdr:from>
    <xdr:ext cx="762000" cy="259045"/>
    <xdr:sp macro="" textlink="">
      <xdr:nvSpPr>
        <xdr:cNvPr id="277" name="テキスト ボックス 276"/>
        <xdr:cNvSpPr txBox="1"/>
      </xdr:nvSpPr>
      <xdr:spPr>
        <a:xfrm>
          <a:off x="12623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前年度から０．２ポイント減少し、類似団体平均値と同じ値となっている。</a:t>
          </a:r>
        </a:p>
        <a:p>
          <a:r>
            <a:rPr kumimoji="1" lang="ja-JP" altLang="en-US" sz="1300">
              <a:latin typeface="ＭＳ Ｐゴシック" panose="020B0600070205080204" pitchFamily="50" charset="-128"/>
              <a:ea typeface="ＭＳ Ｐゴシック" panose="020B0600070205080204" pitchFamily="50" charset="-128"/>
            </a:rPr>
            <a:t>　減少の要因としては、普通交付税の増加等による歳入経常一般財源等の増加があげられる。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51562</xdr:rowOff>
    </xdr:to>
    <xdr:cxnSp macro="">
      <xdr:nvCxnSpPr>
        <xdr:cNvPr id="307" name="直線コネクタ 306"/>
        <xdr:cNvCxnSpPr/>
      </xdr:nvCxnSpPr>
      <xdr:spPr>
        <a:xfrm flipV="1">
          <a:off x="15671800" y="63860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33274</xdr:rowOff>
    </xdr:from>
    <xdr:to>
      <xdr:col>78</xdr:col>
      <xdr:colOff>69850</xdr:colOff>
      <xdr:row>37</xdr:row>
      <xdr:rowOff>51562</xdr:rowOff>
    </xdr:to>
    <xdr:cxnSp macro="">
      <xdr:nvCxnSpPr>
        <xdr:cNvPr id="310" name="直線コネクタ 309"/>
        <xdr:cNvCxnSpPr/>
      </xdr:nvCxnSpPr>
      <xdr:spPr>
        <a:xfrm>
          <a:off x="14782800" y="63769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33274</xdr:rowOff>
    </xdr:to>
    <xdr:cxnSp macro="">
      <xdr:nvCxnSpPr>
        <xdr:cNvPr id="313" name="直線コネクタ 312"/>
        <xdr:cNvCxnSpPr/>
      </xdr:nvCxnSpPr>
      <xdr:spPr>
        <a:xfrm>
          <a:off x="13893800" y="6354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65278</xdr:rowOff>
    </xdr:to>
    <xdr:cxnSp macro="">
      <xdr:nvCxnSpPr>
        <xdr:cNvPr id="316" name="直線コネクタ 315"/>
        <xdr:cNvCxnSpPr/>
      </xdr:nvCxnSpPr>
      <xdr:spPr>
        <a:xfrm flipV="1">
          <a:off x="13004800" y="63540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6" name="楕円 325"/>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135145</xdr:rowOff>
    </xdr:from>
    <xdr:ext cx="762000" cy="259045"/>
    <xdr:sp macro="" textlink="">
      <xdr:nvSpPr>
        <xdr:cNvPr id="327" name="補助費等該当値テキスト"/>
        <xdr:cNvSpPr txBox="1"/>
      </xdr:nvSpPr>
      <xdr:spPr>
        <a:xfrm>
          <a:off x="16598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8" name="楕円 327"/>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9" name="テキスト ボックス 328"/>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0" name="楕円 329"/>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31" name="テキスト ボックス 330"/>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32" name="楕円 331"/>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33" name="テキスト ボックス 332"/>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34" name="楕円 333"/>
        <xdr:cNvSpPr/>
      </xdr:nvSpPr>
      <xdr:spPr>
        <a:xfrm>
          <a:off x="12954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35" name="テキスト ボックス 334"/>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前年度から１．２ポイント減少したが、類似団体平均値より１．７ポイント高い数値となっている。</a:t>
          </a:r>
        </a:p>
        <a:p>
          <a:r>
            <a:rPr kumimoji="1" lang="ja-JP" altLang="en-US" sz="1300">
              <a:latin typeface="ＭＳ Ｐゴシック" panose="020B0600070205080204" pitchFamily="50" charset="-128"/>
              <a:ea typeface="ＭＳ Ｐゴシック" panose="020B0600070205080204" pitchFamily="50" charset="-128"/>
            </a:rPr>
            <a:t>　減少の要因としては、合併特例事業債などの償還額の減少があげられる。</a:t>
          </a:r>
        </a:p>
        <a:p>
          <a:r>
            <a:rPr kumimoji="1" lang="ja-JP" altLang="en-US" sz="1300">
              <a:latin typeface="ＭＳ Ｐゴシック" panose="020B0600070205080204" pitchFamily="50" charset="-128"/>
              <a:ea typeface="ＭＳ Ｐゴシック" panose="020B0600070205080204" pitchFamily="50" charset="-128"/>
            </a:rPr>
            <a:t>　引き続き、今後の普通建設事業を抑制するなど公債費の抑制に努める。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46989</xdr:rowOff>
    </xdr:to>
    <xdr:cxnSp macro="">
      <xdr:nvCxnSpPr>
        <xdr:cNvPr id="368" name="直線コネクタ 367"/>
        <xdr:cNvCxnSpPr/>
      </xdr:nvCxnSpPr>
      <xdr:spPr>
        <a:xfrm flipV="1">
          <a:off x="3987800" y="135001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46989</xdr:rowOff>
    </xdr:from>
    <xdr:to>
      <xdr:col>19</xdr:col>
      <xdr:colOff>187325</xdr:colOff>
      <xdr:row>80</xdr:row>
      <xdr:rowOff>12700</xdr:rowOff>
    </xdr:to>
    <xdr:cxnSp macro="">
      <xdr:nvCxnSpPr>
        <xdr:cNvPr id="371" name="直線コネクタ 370"/>
        <xdr:cNvCxnSpPr/>
      </xdr:nvCxnSpPr>
      <xdr:spPr>
        <a:xfrm flipV="1">
          <a:off x="3098800" y="135915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92711</xdr:rowOff>
    </xdr:from>
    <xdr:to>
      <xdr:col>15</xdr:col>
      <xdr:colOff>98425</xdr:colOff>
      <xdr:row>80</xdr:row>
      <xdr:rowOff>12700</xdr:rowOff>
    </xdr:to>
    <xdr:cxnSp macro="">
      <xdr:nvCxnSpPr>
        <xdr:cNvPr id="374" name="直線コネクタ 373"/>
        <xdr:cNvCxnSpPr/>
      </xdr:nvCxnSpPr>
      <xdr:spPr>
        <a:xfrm>
          <a:off x="2209800" y="136372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92711</xdr:rowOff>
    </xdr:from>
    <xdr:to>
      <xdr:col>11</xdr:col>
      <xdr:colOff>9525</xdr:colOff>
      <xdr:row>80</xdr:row>
      <xdr:rowOff>50800</xdr:rowOff>
    </xdr:to>
    <xdr:cxnSp macro="">
      <xdr:nvCxnSpPr>
        <xdr:cNvPr id="377" name="直線コネクタ 376"/>
        <xdr:cNvCxnSpPr/>
      </xdr:nvCxnSpPr>
      <xdr:spPr>
        <a:xfrm flipV="1">
          <a:off x="1320800" y="136372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87" name="楕円 386"/>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88" name="公債費該当値テキスト"/>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167639</xdr:rowOff>
    </xdr:from>
    <xdr:to>
      <xdr:col>20</xdr:col>
      <xdr:colOff>38100</xdr:colOff>
      <xdr:row>79</xdr:row>
      <xdr:rowOff>97789</xdr:rowOff>
    </xdr:to>
    <xdr:sp macro="" textlink="">
      <xdr:nvSpPr>
        <xdr:cNvPr id="389" name="楕円 388"/>
        <xdr:cNvSpPr/>
      </xdr:nvSpPr>
      <xdr:spPr>
        <a:xfrm>
          <a:off x="3937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82566</xdr:rowOff>
    </xdr:from>
    <xdr:ext cx="736600" cy="259045"/>
    <xdr:sp macro="" textlink="">
      <xdr:nvSpPr>
        <xdr:cNvPr id="390" name="テキスト ボックス 389"/>
        <xdr:cNvSpPr txBox="1"/>
      </xdr:nvSpPr>
      <xdr:spPr>
        <a:xfrm>
          <a:off x="3606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133350</xdr:rowOff>
    </xdr:from>
    <xdr:to>
      <xdr:col>15</xdr:col>
      <xdr:colOff>149225</xdr:colOff>
      <xdr:row>80</xdr:row>
      <xdr:rowOff>63500</xdr:rowOff>
    </xdr:to>
    <xdr:sp macro="" textlink="">
      <xdr:nvSpPr>
        <xdr:cNvPr id="391" name="楕円 390"/>
        <xdr:cNvSpPr/>
      </xdr:nvSpPr>
      <xdr:spPr>
        <a:xfrm>
          <a:off x="3048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48277</xdr:rowOff>
    </xdr:from>
    <xdr:ext cx="762000" cy="259045"/>
    <xdr:sp macro="" textlink="">
      <xdr:nvSpPr>
        <xdr:cNvPr id="392" name="テキスト ボックス 391"/>
        <xdr:cNvSpPr txBox="1"/>
      </xdr:nvSpPr>
      <xdr:spPr>
        <a:xfrm>
          <a:off x="2717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41911</xdr:rowOff>
    </xdr:from>
    <xdr:to>
      <xdr:col>11</xdr:col>
      <xdr:colOff>60325</xdr:colOff>
      <xdr:row>79</xdr:row>
      <xdr:rowOff>143511</xdr:rowOff>
    </xdr:to>
    <xdr:sp macro="" textlink="">
      <xdr:nvSpPr>
        <xdr:cNvPr id="393" name="楕円 392"/>
        <xdr:cNvSpPr/>
      </xdr:nvSpPr>
      <xdr:spPr>
        <a:xfrm>
          <a:off x="2159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128288</xdr:rowOff>
    </xdr:from>
    <xdr:ext cx="762000" cy="259045"/>
    <xdr:sp macro="" textlink="">
      <xdr:nvSpPr>
        <xdr:cNvPr id="394" name="テキスト ボックス 393"/>
        <xdr:cNvSpPr txBox="1"/>
      </xdr:nvSpPr>
      <xdr:spPr>
        <a:xfrm>
          <a:off x="1828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0</xdr:rowOff>
    </xdr:from>
    <xdr:to>
      <xdr:col>6</xdr:col>
      <xdr:colOff>171450</xdr:colOff>
      <xdr:row>80</xdr:row>
      <xdr:rowOff>101600</xdr:rowOff>
    </xdr:to>
    <xdr:sp macro="" textlink="">
      <xdr:nvSpPr>
        <xdr:cNvPr id="395" name="楕円 394"/>
        <xdr:cNvSpPr/>
      </xdr:nvSpPr>
      <xdr:spPr>
        <a:xfrm>
          <a:off x="1270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86377</xdr:rowOff>
    </xdr:from>
    <xdr:ext cx="762000" cy="259045"/>
    <xdr:sp macro="" textlink="">
      <xdr:nvSpPr>
        <xdr:cNvPr id="396" name="テキスト ボックス 395"/>
        <xdr:cNvSpPr txBox="1"/>
      </xdr:nvSpPr>
      <xdr:spPr>
        <a:xfrm>
          <a:off x="9398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前年度から２．７ポイント増加し、類似団体平均値より３．４ポイント高い数値となっている。</a:t>
          </a:r>
        </a:p>
        <a:p>
          <a:r>
            <a:rPr kumimoji="1" lang="ja-JP" altLang="en-US" sz="1300">
              <a:latin typeface="ＭＳ Ｐゴシック" panose="020B0600070205080204" pitchFamily="50" charset="-128"/>
              <a:ea typeface="ＭＳ Ｐゴシック" panose="020B0600070205080204" pitchFamily="50" charset="-128"/>
            </a:rPr>
            <a:t>　財政の硬直化を防ぐため、公債費以外の部分について引き続き事業見直しと効率化、自主財源の確保に努める。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30662</xdr:rowOff>
    </xdr:from>
    <xdr:to>
      <xdr:col>82</xdr:col>
      <xdr:colOff>107950</xdr:colOff>
      <xdr:row>78</xdr:row>
      <xdr:rowOff>35561</xdr:rowOff>
    </xdr:to>
    <xdr:cxnSp macro="">
      <xdr:nvCxnSpPr>
        <xdr:cNvPr id="431" name="直線コネクタ 430"/>
        <xdr:cNvCxnSpPr/>
      </xdr:nvCxnSpPr>
      <xdr:spPr>
        <a:xfrm>
          <a:off x="15671800" y="13232312"/>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110671</xdr:rowOff>
    </xdr:from>
    <xdr:to>
      <xdr:col>78</xdr:col>
      <xdr:colOff>69850</xdr:colOff>
      <xdr:row>77</xdr:row>
      <xdr:rowOff>30662</xdr:rowOff>
    </xdr:to>
    <xdr:cxnSp macro="">
      <xdr:nvCxnSpPr>
        <xdr:cNvPr id="434" name="直線コネクタ 433"/>
        <xdr:cNvCxnSpPr/>
      </xdr:nvCxnSpPr>
      <xdr:spPr>
        <a:xfrm>
          <a:off x="14782800" y="13140871"/>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146594</xdr:rowOff>
    </xdr:from>
    <xdr:to>
      <xdr:col>73</xdr:col>
      <xdr:colOff>180975</xdr:colOff>
      <xdr:row>76</xdr:row>
      <xdr:rowOff>110671</xdr:rowOff>
    </xdr:to>
    <xdr:cxnSp macro="">
      <xdr:nvCxnSpPr>
        <xdr:cNvPr id="437" name="直線コネクタ 436"/>
        <xdr:cNvCxnSpPr/>
      </xdr:nvCxnSpPr>
      <xdr:spPr>
        <a:xfrm>
          <a:off x="13893800" y="12833894"/>
          <a:ext cx="889000" cy="30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146594</xdr:rowOff>
    </xdr:from>
    <xdr:to>
      <xdr:col>69</xdr:col>
      <xdr:colOff>92075</xdr:colOff>
      <xdr:row>76</xdr:row>
      <xdr:rowOff>169455</xdr:rowOff>
    </xdr:to>
    <xdr:cxnSp macro="">
      <xdr:nvCxnSpPr>
        <xdr:cNvPr id="440" name="直線コネクタ 439"/>
        <xdr:cNvCxnSpPr/>
      </xdr:nvCxnSpPr>
      <xdr:spPr>
        <a:xfrm flipV="1">
          <a:off x="13004800" y="12833894"/>
          <a:ext cx="889000" cy="36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50" name="楕円 449"/>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51" name="公債費以外該当値テキスト"/>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151312</xdr:rowOff>
    </xdr:from>
    <xdr:to>
      <xdr:col>78</xdr:col>
      <xdr:colOff>120650</xdr:colOff>
      <xdr:row>77</xdr:row>
      <xdr:rowOff>81462</xdr:rowOff>
    </xdr:to>
    <xdr:sp macro="" textlink="">
      <xdr:nvSpPr>
        <xdr:cNvPr id="452" name="楕円 451"/>
        <xdr:cNvSpPr/>
      </xdr:nvSpPr>
      <xdr:spPr>
        <a:xfrm>
          <a:off x="156210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66239</xdr:rowOff>
    </xdr:from>
    <xdr:ext cx="736600" cy="259045"/>
    <xdr:sp macro="" textlink="">
      <xdr:nvSpPr>
        <xdr:cNvPr id="453" name="テキスト ボックス 452"/>
        <xdr:cNvSpPr txBox="1"/>
      </xdr:nvSpPr>
      <xdr:spPr>
        <a:xfrm>
          <a:off x="15290800" y="13267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59871</xdr:rowOff>
    </xdr:from>
    <xdr:to>
      <xdr:col>74</xdr:col>
      <xdr:colOff>31750</xdr:colOff>
      <xdr:row>76</xdr:row>
      <xdr:rowOff>161471</xdr:rowOff>
    </xdr:to>
    <xdr:sp macro="" textlink="">
      <xdr:nvSpPr>
        <xdr:cNvPr id="454" name="楕円 453"/>
        <xdr:cNvSpPr/>
      </xdr:nvSpPr>
      <xdr:spPr>
        <a:xfrm>
          <a:off x="14732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146248</xdr:rowOff>
    </xdr:from>
    <xdr:ext cx="762000" cy="259045"/>
    <xdr:sp macro="" textlink="">
      <xdr:nvSpPr>
        <xdr:cNvPr id="455" name="テキスト ボックス 454"/>
        <xdr:cNvSpPr txBox="1"/>
      </xdr:nvSpPr>
      <xdr:spPr>
        <a:xfrm>
          <a:off x="14401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95794</xdr:rowOff>
    </xdr:from>
    <xdr:to>
      <xdr:col>69</xdr:col>
      <xdr:colOff>142875</xdr:colOff>
      <xdr:row>75</xdr:row>
      <xdr:rowOff>25944</xdr:rowOff>
    </xdr:to>
    <xdr:sp macro="" textlink="">
      <xdr:nvSpPr>
        <xdr:cNvPr id="456" name="楕円 455"/>
        <xdr:cNvSpPr/>
      </xdr:nvSpPr>
      <xdr:spPr>
        <a:xfrm>
          <a:off x="13843000" y="12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57" name="テキスト ボックス 456"/>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118655</xdr:rowOff>
    </xdr:from>
    <xdr:to>
      <xdr:col>65</xdr:col>
      <xdr:colOff>53975</xdr:colOff>
      <xdr:row>77</xdr:row>
      <xdr:rowOff>48805</xdr:rowOff>
    </xdr:to>
    <xdr:sp macro="" textlink="">
      <xdr:nvSpPr>
        <xdr:cNvPr id="458" name="楕円 457"/>
        <xdr:cNvSpPr/>
      </xdr:nvSpPr>
      <xdr:spPr>
        <a:xfrm>
          <a:off x="12954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33582</xdr:rowOff>
    </xdr:from>
    <xdr:ext cx="762000" cy="259045"/>
    <xdr:sp macro="" textlink="">
      <xdr:nvSpPr>
        <xdr:cNvPr id="459" name="テキスト ボックス 458"/>
        <xdr:cNvSpPr txBox="1"/>
      </xdr:nvSpPr>
      <xdr:spPr>
        <a:xfrm>
          <a:off x="12623800" y="1323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26670</xdr:rowOff>
    </xdr:from>
    <xdr:to>
      <xdr:col>29</xdr:col>
      <xdr:colOff>127000</xdr:colOff>
      <xdr:row>16</xdr:row>
      <xdr:rowOff>137693</xdr:rowOff>
    </xdr:to>
    <xdr:cxnSp macro="">
      <xdr:nvCxnSpPr>
        <xdr:cNvPr id="50" name="直線コネクタ 49"/>
        <xdr:cNvCxnSpPr/>
      </xdr:nvCxnSpPr>
      <xdr:spPr bwMode="auto">
        <a:xfrm flipV="1">
          <a:off x="5003800" y="2817495"/>
          <a:ext cx="647700" cy="111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137693</xdr:rowOff>
    </xdr:from>
    <xdr:to>
      <xdr:col>26</xdr:col>
      <xdr:colOff>50800</xdr:colOff>
      <xdr:row>17</xdr:row>
      <xdr:rowOff>69901</xdr:rowOff>
    </xdr:to>
    <xdr:cxnSp macro="">
      <xdr:nvCxnSpPr>
        <xdr:cNvPr id="53" name="直線コネクタ 52"/>
        <xdr:cNvCxnSpPr/>
      </xdr:nvCxnSpPr>
      <xdr:spPr bwMode="auto">
        <a:xfrm flipV="1">
          <a:off x="4305300" y="2928518"/>
          <a:ext cx="698500" cy="103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69901</xdr:rowOff>
    </xdr:from>
    <xdr:to>
      <xdr:col>22</xdr:col>
      <xdr:colOff>114300</xdr:colOff>
      <xdr:row>17</xdr:row>
      <xdr:rowOff>85903</xdr:rowOff>
    </xdr:to>
    <xdr:cxnSp macro="">
      <xdr:nvCxnSpPr>
        <xdr:cNvPr id="56" name="直線コネクタ 55"/>
        <xdr:cNvCxnSpPr/>
      </xdr:nvCxnSpPr>
      <xdr:spPr bwMode="auto">
        <a:xfrm flipV="1">
          <a:off x="3606800" y="3032176"/>
          <a:ext cx="698500" cy="16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85903</xdr:rowOff>
    </xdr:from>
    <xdr:to>
      <xdr:col>18</xdr:col>
      <xdr:colOff>177800</xdr:colOff>
      <xdr:row>17</xdr:row>
      <xdr:rowOff>126467</xdr:rowOff>
    </xdr:to>
    <xdr:cxnSp macro="">
      <xdr:nvCxnSpPr>
        <xdr:cNvPr id="59" name="直線コネクタ 58"/>
        <xdr:cNvCxnSpPr/>
      </xdr:nvCxnSpPr>
      <xdr:spPr bwMode="auto">
        <a:xfrm flipV="1">
          <a:off x="2908300" y="3048178"/>
          <a:ext cx="698500" cy="40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147320</xdr:rowOff>
    </xdr:from>
    <xdr:to>
      <xdr:col>29</xdr:col>
      <xdr:colOff>177800</xdr:colOff>
      <xdr:row>16</xdr:row>
      <xdr:rowOff>77470</xdr:rowOff>
    </xdr:to>
    <xdr:sp macro="" textlink="">
      <xdr:nvSpPr>
        <xdr:cNvPr id="69" name="楕円 68"/>
        <xdr:cNvSpPr/>
      </xdr:nvSpPr>
      <xdr:spPr bwMode="auto">
        <a:xfrm>
          <a:off x="5600700" y="2766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163847</xdr:rowOff>
    </xdr:from>
    <xdr:ext cx="762000" cy="259045"/>
    <xdr:sp macro="" textlink="">
      <xdr:nvSpPr>
        <xdr:cNvPr id="70" name="人口1人当たり決算額の推移該当値テキスト130"/>
        <xdr:cNvSpPr txBox="1"/>
      </xdr:nvSpPr>
      <xdr:spPr>
        <a:xfrm>
          <a:off x="5740400" y="2611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86893</xdr:rowOff>
    </xdr:from>
    <xdr:to>
      <xdr:col>26</xdr:col>
      <xdr:colOff>101600</xdr:colOff>
      <xdr:row>17</xdr:row>
      <xdr:rowOff>17043</xdr:rowOff>
    </xdr:to>
    <xdr:sp macro="" textlink="">
      <xdr:nvSpPr>
        <xdr:cNvPr id="71" name="楕円 70"/>
        <xdr:cNvSpPr/>
      </xdr:nvSpPr>
      <xdr:spPr bwMode="auto">
        <a:xfrm>
          <a:off x="4953000" y="2877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27220</xdr:rowOff>
    </xdr:from>
    <xdr:ext cx="736600" cy="259045"/>
    <xdr:sp macro="" textlink="">
      <xdr:nvSpPr>
        <xdr:cNvPr id="72" name="テキスト ボックス 71"/>
        <xdr:cNvSpPr txBox="1"/>
      </xdr:nvSpPr>
      <xdr:spPr>
        <a:xfrm>
          <a:off x="4622800" y="2646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19101</xdr:rowOff>
    </xdr:from>
    <xdr:to>
      <xdr:col>22</xdr:col>
      <xdr:colOff>165100</xdr:colOff>
      <xdr:row>17</xdr:row>
      <xdr:rowOff>120701</xdr:rowOff>
    </xdr:to>
    <xdr:sp macro="" textlink="">
      <xdr:nvSpPr>
        <xdr:cNvPr id="73" name="楕円 72"/>
        <xdr:cNvSpPr/>
      </xdr:nvSpPr>
      <xdr:spPr bwMode="auto">
        <a:xfrm>
          <a:off x="4254500" y="2981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130878</xdr:rowOff>
    </xdr:from>
    <xdr:ext cx="762000" cy="259045"/>
    <xdr:sp macro="" textlink="">
      <xdr:nvSpPr>
        <xdr:cNvPr id="74" name="テキスト ボックス 73"/>
        <xdr:cNvSpPr txBox="1"/>
      </xdr:nvSpPr>
      <xdr:spPr>
        <a:xfrm>
          <a:off x="3924300" y="2750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35103</xdr:rowOff>
    </xdr:from>
    <xdr:to>
      <xdr:col>19</xdr:col>
      <xdr:colOff>38100</xdr:colOff>
      <xdr:row>17</xdr:row>
      <xdr:rowOff>136703</xdr:rowOff>
    </xdr:to>
    <xdr:sp macro="" textlink="">
      <xdr:nvSpPr>
        <xdr:cNvPr id="75" name="楕円 74"/>
        <xdr:cNvSpPr/>
      </xdr:nvSpPr>
      <xdr:spPr bwMode="auto">
        <a:xfrm>
          <a:off x="3556000" y="2997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146880</xdr:rowOff>
    </xdr:from>
    <xdr:ext cx="762000" cy="259045"/>
    <xdr:sp macro="" textlink="">
      <xdr:nvSpPr>
        <xdr:cNvPr id="76" name="テキスト ボックス 75"/>
        <xdr:cNvSpPr txBox="1"/>
      </xdr:nvSpPr>
      <xdr:spPr>
        <a:xfrm>
          <a:off x="3225800" y="276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75667</xdr:rowOff>
    </xdr:from>
    <xdr:to>
      <xdr:col>15</xdr:col>
      <xdr:colOff>101600</xdr:colOff>
      <xdr:row>18</xdr:row>
      <xdr:rowOff>5817</xdr:rowOff>
    </xdr:to>
    <xdr:sp macro="" textlink="">
      <xdr:nvSpPr>
        <xdr:cNvPr id="77" name="楕円 76"/>
        <xdr:cNvSpPr/>
      </xdr:nvSpPr>
      <xdr:spPr bwMode="auto">
        <a:xfrm>
          <a:off x="2857500" y="3037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15994</xdr:rowOff>
    </xdr:from>
    <xdr:ext cx="762000" cy="259045"/>
    <xdr:sp macro="" textlink="">
      <xdr:nvSpPr>
        <xdr:cNvPr id="78" name="テキスト ボックス 77"/>
        <xdr:cNvSpPr txBox="1"/>
      </xdr:nvSpPr>
      <xdr:spPr>
        <a:xfrm>
          <a:off x="2527300" y="280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54664</xdr:rowOff>
    </xdr:from>
    <xdr:to>
      <xdr:col>29</xdr:col>
      <xdr:colOff>127000</xdr:colOff>
      <xdr:row>37</xdr:row>
      <xdr:rowOff>67107</xdr:rowOff>
    </xdr:to>
    <xdr:cxnSp macro="">
      <xdr:nvCxnSpPr>
        <xdr:cNvPr id="114" name="直線コネクタ 113"/>
        <xdr:cNvCxnSpPr/>
      </xdr:nvCxnSpPr>
      <xdr:spPr bwMode="auto">
        <a:xfrm>
          <a:off x="5003800" y="7007914"/>
          <a:ext cx="647700" cy="183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264356</xdr:rowOff>
    </xdr:from>
    <xdr:to>
      <xdr:col>26</xdr:col>
      <xdr:colOff>50800</xdr:colOff>
      <xdr:row>36</xdr:row>
      <xdr:rowOff>54664</xdr:rowOff>
    </xdr:to>
    <xdr:cxnSp macro="">
      <xdr:nvCxnSpPr>
        <xdr:cNvPr id="117" name="直線コネクタ 116"/>
        <xdr:cNvCxnSpPr/>
      </xdr:nvCxnSpPr>
      <xdr:spPr bwMode="auto">
        <a:xfrm>
          <a:off x="4305300" y="6874706"/>
          <a:ext cx="698500" cy="133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161355</xdr:rowOff>
    </xdr:from>
    <xdr:to>
      <xdr:col>22</xdr:col>
      <xdr:colOff>114300</xdr:colOff>
      <xdr:row>35</xdr:row>
      <xdr:rowOff>264356</xdr:rowOff>
    </xdr:to>
    <xdr:cxnSp macro="">
      <xdr:nvCxnSpPr>
        <xdr:cNvPr id="120" name="直線コネクタ 119"/>
        <xdr:cNvCxnSpPr/>
      </xdr:nvCxnSpPr>
      <xdr:spPr bwMode="auto">
        <a:xfrm>
          <a:off x="3606800" y="6771705"/>
          <a:ext cx="698500" cy="103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135981</xdr:rowOff>
    </xdr:from>
    <xdr:to>
      <xdr:col>18</xdr:col>
      <xdr:colOff>177800</xdr:colOff>
      <xdr:row>35</xdr:row>
      <xdr:rowOff>161355</xdr:rowOff>
    </xdr:to>
    <xdr:cxnSp macro="">
      <xdr:nvCxnSpPr>
        <xdr:cNvPr id="123" name="直線コネクタ 122"/>
        <xdr:cNvCxnSpPr/>
      </xdr:nvCxnSpPr>
      <xdr:spPr bwMode="auto">
        <a:xfrm>
          <a:off x="2908300" y="6746331"/>
          <a:ext cx="698500" cy="2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16307</xdr:rowOff>
    </xdr:from>
    <xdr:to>
      <xdr:col>29</xdr:col>
      <xdr:colOff>177800</xdr:colOff>
      <xdr:row>37</xdr:row>
      <xdr:rowOff>117907</xdr:rowOff>
    </xdr:to>
    <xdr:sp macro="" textlink="">
      <xdr:nvSpPr>
        <xdr:cNvPr id="133" name="楕円 132"/>
        <xdr:cNvSpPr/>
      </xdr:nvSpPr>
      <xdr:spPr bwMode="auto">
        <a:xfrm>
          <a:off x="5600700" y="7141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159834</xdr:rowOff>
    </xdr:from>
    <xdr:ext cx="762000" cy="259045"/>
    <xdr:sp macro="" textlink="">
      <xdr:nvSpPr>
        <xdr:cNvPr id="134" name="人口1人当たり決算額の推移該当値テキスト445"/>
        <xdr:cNvSpPr txBox="1"/>
      </xdr:nvSpPr>
      <xdr:spPr>
        <a:xfrm>
          <a:off x="5740400" y="711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3864</xdr:rowOff>
    </xdr:from>
    <xdr:to>
      <xdr:col>26</xdr:col>
      <xdr:colOff>101600</xdr:colOff>
      <xdr:row>36</xdr:row>
      <xdr:rowOff>105464</xdr:rowOff>
    </xdr:to>
    <xdr:sp macro="" textlink="">
      <xdr:nvSpPr>
        <xdr:cNvPr id="135" name="楕円 134"/>
        <xdr:cNvSpPr/>
      </xdr:nvSpPr>
      <xdr:spPr bwMode="auto">
        <a:xfrm>
          <a:off x="4953000" y="6957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90241</xdr:rowOff>
    </xdr:from>
    <xdr:ext cx="736600" cy="259045"/>
    <xdr:sp macro="" textlink="">
      <xdr:nvSpPr>
        <xdr:cNvPr id="136" name="テキスト ボックス 135"/>
        <xdr:cNvSpPr txBox="1"/>
      </xdr:nvSpPr>
      <xdr:spPr>
        <a:xfrm>
          <a:off x="4622800" y="7043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213556</xdr:rowOff>
    </xdr:from>
    <xdr:to>
      <xdr:col>22</xdr:col>
      <xdr:colOff>165100</xdr:colOff>
      <xdr:row>35</xdr:row>
      <xdr:rowOff>315156</xdr:rowOff>
    </xdr:to>
    <xdr:sp macro="" textlink="">
      <xdr:nvSpPr>
        <xdr:cNvPr id="137" name="楕円 136"/>
        <xdr:cNvSpPr/>
      </xdr:nvSpPr>
      <xdr:spPr bwMode="auto">
        <a:xfrm>
          <a:off x="4254500" y="6823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299933</xdr:rowOff>
    </xdr:from>
    <xdr:ext cx="762000" cy="259045"/>
    <xdr:sp macro="" textlink="">
      <xdr:nvSpPr>
        <xdr:cNvPr id="138" name="テキスト ボックス 137"/>
        <xdr:cNvSpPr txBox="1"/>
      </xdr:nvSpPr>
      <xdr:spPr>
        <a:xfrm>
          <a:off x="3924300" y="691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110555</xdr:rowOff>
    </xdr:from>
    <xdr:to>
      <xdr:col>19</xdr:col>
      <xdr:colOff>38100</xdr:colOff>
      <xdr:row>35</xdr:row>
      <xdr:rowOff>212155</xdr:rowOff>
    </xdr:to>
    <xdr:sp macro="" textlink="">
      <xdr:nvSpPr>
        <xdr:cNvPr id="139" name="楕円 138"/>
        <xdr:cNvSpPr/>
      </xdr:nvSpPr>
      <xdr:spPr bwMode="auto">
        <a:xfrm>
          <a:off x="3556000" y="6720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222332</xdr:rowOff>
    </xdr:from>
    <xdr:ext cx="762000" cy="259045"/>
    <xdr:sp macro="" textlink="">
      <xdr:nvSpPr>
        <xdr:cNvPr id="140" name="テキスト ボックス 139"/>
        <xdr:cNvSpPr txBox="1"/>
      </xdr:nvSpPr>
      <xdr:spPr>
        <a:xfrm>
          <a:off x="3225800" y="6489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85181</xdr:rowOff>
    </xdr:from>
    <xdr:to>
      <xdr:col>15</xdr:col>
      <xdr:colOff>101600</xdr:colOff>
      <xdr:row>35</xdr:row>
      <xdr:rowOff>186781</xdr:rowOff>
    </xdr:to>
    <xdr:sp macro="" textlink="">
      <xdr:nvSpPr>
        <xdr:cNvPr id="141" name="楕円 140"/>
        <xdr:cNvSpPr/>
      </xdr:nvSpPr>
      <xdr:spPr bwMode="auto">
        <a:xfrm>
          <a:off x="2857500" y="669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196958</xdr:rowOff>
    </xdr:from>
    <xdr:ext cx="762000" cy="259045"/>
    <xdr:sp macro="" textlink="">
      <xdr:nvSpPr>
        <xdr:cNvPr id="142" name="テキスト ボックス 141"/>
        <xdr:cNvSpPr txBox="1"/>
      </xdr:nvSpPr>
      <xdr:spPr>
        <a:xfrm>
          <a:off x="2527300" y="646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53226</xdr:rowOff>
    </xdr:from>
    <xdr:to>
      <xdr:col>24</xdr:col>
      <xdr:colOff>63500</xdr:colOff>
      <xdr:row>34</xdr:row>
      <xdr:rowOff>72237</xdr:rowOff>
    </xdr:to>
    <xdr:cxnSp macro="">
      <xdr:nvCxnSpPr>
        <xdr:cNvPr id="61" name="直線コネクタ 60"/>
        <xdr:cNvCxnSpPr/>
      </xdr:nvCxnSpPr>
      <xdr:spPr>
        <a:xfrm flipV="1">
          <a:off x="3797300" y="5711076"/>
          <a:ext cx="838200" cy="19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72237</xdr:rowOff>
    </xdr:from>
    <xdr:to>
      <xdr:col>19</xdr:col>
      <xdr:colOff>177800</xdr:colOff>
      <xdr:row>34</xdr:row>
      <xdr:rowOff>103924</xdr:rowOff>
    </xdr:to>
    <xdr:cxnSp macro="">
      <xdr:nvCxnSpPr>
        <xdr:cNvPr id="64" name="直線コネクタ 63"/>
        <xdr:cNvCxnSpPr/>
      </xdr:nvCxnSpPr>
      <xdr:spPr>
        <a:xfrm flipV="1">
          <a:off x="2908300" y="5901537"/>
          <a:ext cx="889000" cy="3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103924</xdr:rowOff>
    </xdr:from>
    <xdr:to>
      <xdr:col>15</xdr:col>
      <xdr:colOff>50800</xdr:colOff>
      <xdr:row>34</xdr:row>
      <xdr:rowOff>113246</xdr:rowOff>
    </xdr:to>
    <xdr:cxnSp macro="">
      <xdr:nvCxnSpPr>
        <xdr:cNvPr id="67" name="直線コネクタ 66"/>
        <xdr:cNvCxnSpPr/>
      </xdr:nvCxnSpPr>
      <xdr:spPr>
        <a:xfrm flipV="1">
          <a:off x="2019300" y="5933224"/>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113246</xdr:rowOff>
    </xdr:from>
    <xdr:to>
      <xdr:col>10</xdr:col>
      <xdr:colOff>114300</xdr:colOff>
      <xdr:row>34</xdr:row>
      <xdr:rowOff>126581</xdr:rowOff>
    </xdr:to>
    <xdr:cxnSp macro="">
      <xdr:nvCxnSpPr>
        <xdr:cNvPr id="70" name="直線コネクタ 69"/>
        <xdr:cNvCxnSpPr/>
      </xdr:nvCxnSpPr>
      <xdr:spPr>
        <a:xfrm flipV="1">
          <a:off x="1130300" y="5942546"/>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2426</xdr:rowOff>
    </xdr:from>
    <xdr:to>
      <xdr:col>24</xdr:col>
      <xdr:colOff>114300</xdr:colOff>
      <xdr:row>33</xdr:row>
      <xdr:rowOff>104026</xdr:rowOff>
    </xdr:to>
    <xdr:sp macro="" textlink="">
      <xdr:nvSpPr>
        <xdr:cNvPr id="80" name="楕円 79"/>
        <xdr:cNvSpPr/>
      </xdr:nvSpPr>
      <xdr:spPr>
        <a:xfrm>
          <a:off x="4584700" y="566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25303</xdr:rowOff>
    </xdr:from>
    <xdr:ext cx="599010" cy="259045"/>
    <xdr:sp macro="" textlink="">
      <xdr:nvSpPr>
        <xdr:cNvPr id="81" name="人件費該当値テキスト"/>
        <xdr:cNvSpPr txBox="1"/>
      </xdr:nvSpPr>
      <xdr:spPr>
        <a:xfrm>
          <a:off x="4686300" y="551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21437</xdr:rowOff>
    </xdr:from>
    <xdr:to>
      <xdr:col>20</xdr:col>
      <xdr:colOff>38100</xdr:colOff>
      <xdr:row>34</xdr:row>
      <xdr:rowOff>123037</xdr:rowOff>
    </xdr:to>
    <xdr:sp macro="" textlink="">
      <xdr:nvSpPr>
        <xdr:cNvPr id="82" name="楕円 81"/>
        <xdr:cNvSpPr/>
      </xdr:nvSpPr>
      <xdr:spPr>
        <a:xfrm>
          <a:off x="3746500" y="58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139564</xdr:rowOff>
    </xdr:from>
    <xdr:ext cx="534377" cy="259045"/>
    <xdr:sp macro="" textlink="">
      <xdr:nvSpPr>
        <xdr:cNvPr id="83" name="テキスト ボックス 82"/>
        <xdr:cNvSpPr txBox="1"/>
      </xdr:nvSpPr>
      <xdr:spPr>
        <a:xfrm>
          <a:off x="3530111" y="562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53124</xdr:rowOff>
    </xdr:from>
    <xdr:to>
      <xdr:col>15</xdr:col>
      <xdr:colOff>101600</xdr:colOff>
      <xdr:row>34</xdr:row>
      <xdr:rowOff>154724</xdr:rowOff>
    </xdr:to>
    <xdr:sp macro="" textlink="">
      <xdr:nvSpPr>
        <xdr:cNvPr id="84" name="楕円 83"/>
        <xdr:cNvSpPr/>
      </xdr:nvSpPr>
      <xdr:spPr>
        <a:xfrm>
          <a:off x="2857500" y="588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171251</xdr:rowOff>
    </xdr:from>
    <xdr:ext cx="534377" cy="259045"/>
    <xdr:sp macro="" textlink="">
      <xdr:nvSpPr>
        <xdr:cNvPr id="85" name="テキスト ボックス 84"/>
        <xdr:cNvSpPr txBox="1"/>
      </xdr:nvSpPr>
      <xdr:spPr>
        <a:xfrm>
          <a:off x="2641111" y="565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62446</xdr:rowOff>
    </xdr:from>
    <xdr:to>
      <xdr:col>10</xdr:col>
      <xdr:colOff>165100</xdr:colOff>
      <xdr:row>34</xdr:row>
      <xdr:rowOff>164046</xdr:rowOff>
    </xdr:to>
    <xdr:sp macro="" textlink="">
      <xdr:nvSpPr>
        <xdr:cNvPr id="86" name="楕円 85"/>
        <xdr:cNvSpPr/>
      </xdr:nvSpPr>
      <xdr:spPr>
        <a:xfrm>
          <a:off x="1968500" y="589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9123</xdr:rowOff>
    </xdr:from>
    <xdr:ext cx="534377" cy="259045"/>
    <xdr:sp macro="" textlink="">
      <xdr:nvSpPr>
        <xdr:cNvPr id="87" name="テキスト ボックス 86"/>
        <xdr:cNvSpPr txBox="1"/>
      </xdr:nvSpPr>
      <xdr:spPr>
        <a:xfrm>
          <a:off x="1752111" y="56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75781</xdr:rowOff>
    </xdr:from>
    <xdr:to>
      <xdr:col>6</xdr:col>
      <xdr:colOff>38100</xdr:colOff>
      <xdr:row>35</xdr:row>
      <xdr:rowOff>5931</xdr:rowOff>
    </xdr:to>
    <xdr:sp macro="" textlink="">
      <xdr:nvSpPr>
        <xdr:cNvPr id="88" name="楕円 87"/>
        <xdr:cNvSpPr/>
      </xdr:nvSpPr>
      <xdr:spPr>
        <a:xfrm>
          <a:off x="1079500" y="590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22458</xdr:rowOff>
    </xdr:from>
    <xdr:ext cx="534377" cy="259045"/>
    <xdr:sp macro="" textlink="">
      <xdr:nvSpPr>
        <xdr:cNvPr id="89" name="テキスト ボックス 88"/>
        <xdr:cNvSpPr txBox="1"/>
      </xdr:nvSpPr>
      <xdr:spPr>
        <a:xfrm>
          <a:off x="863111" y="568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56299</xdr:rowOff>
    </xdr:from>
    <xdr:to>
      <xdr:col>24</xdr:col>
      <xdr:colOff>63500</xdr:colOff>
      <xdr:row>57</xdr:row>
      <xdr:rowOff>96883</xdr:rowOff>
    </xdr:to>
    <xdr:cxnSp macro="">
      <xdr:nvCxnSpPr>
        <xdr:cNvPr id="119" name="直線コネクタ 118"/>
        <xdr:cNvCxnSpPr/>
      </xdr:nvCxnSpPr>
      <xdr:spPr>
        <a:xfrm flipV="1">
          <a:off x="3797300" y="9828949"/>
          <a:ext cx="838200" cy="4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59941</xdr:rowOff>
    </xdr:from>
    <xdr:to>
      <xdr:col>19</xdr:col>
      <xdr:colOff>177800</xdr:colOff>
      <xdr:row>57</xdr:row>
      <xdr:rowOff>96883</xdr:rowOff>
    </xdr:to>
    <xdr:cxnSp macro="">
      <xdr:nvCxnSpPr>
        <xdr:cNvPr id="122" name="直線コネクタ 121"/>
        <xdr:cNvCxnSpPr/>
      </xdr:nvCxnSpPr>
      <xdr:spPr>
        <a:xfrm>
          <a:off x="2908300" y="9832591"/>
          <a:ext cx="889000" cy="3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44587</xdr:rowOff>
    </xdr:from>
    <xdr:to>
      <xdr:col>15</xdr:col>
      <xdr:colOff>50800</xdr:colOff>
      <xdr:row>57</xdr:row>
      <xdr:rowOff>59941</xdr:rowOff>
    </xdr:to>
    <xdr:cxnSp macro="">
      <xdr:nvCxnSpPr>
        <xdr:cNvPr id="125" name="直線コネクタ 124"/>
        <xdr:cNvCxnSpPr/>
      </xdr:nvCxnSpPr>
      <xdr:spPr>
        <a:xfrm>
          <a:off x="2019300" y="9817237"/>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44587</xdr:rowOff>
    </xdr:from>
    <xdr:to>
      <xdr:col>10</xdr:col>
      <xdr:colOff>114300</xdr:colOff>
      <xdr:row>57</xdr:row>
      <xdr:rowOff>163375</xdr:rowOff>
    </xdr:to>
    <xdr:cxnSp macro="">
      <xdr:nvCxnSpPr>
        <xdr:cNvPr id="128" name="直線コネクタ 127"/>
        <xdr:cNvCxnSpPr/>
      </xdr:nvCxnSpPr>
      <xdr:spPr>
        <a:xfrm flipV="1">
          <a:off x="1130300" y="9817237"/>
          <a:ext cx="889000" cy="11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5499</xdr:rowOff>
    </xdr:from>
    <xdr:to>
      <xdr:col>24</xdr:col>
      <xdr:colOff>114300</xdr:colOff>
      <xdr:row>57</xdr:row>
      <xdr:rowOff>107099</xdr:rowOff>
    </xdr:to>
    <xdr:sp macro="" textlink="">
      <xdr:nvSpPr>
        <xdr:cNvPr id="138" name="楕円 137"/>
        <xdr:cNvSpPr/>
      </xdr:nvSpPr>
      <xdr:spPr>
        <a:xfrm>
          <a:off x="4584700" y="97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28376</xdr:rowOff>
    </xdr:from>
    <xdr:ext cx="534377" cy="259045"/>
    <xdr:sp macro="" textlink="">
      <xdr:nvSpPr>
        <xdr:cNvPr id="139" name="物件費該当値テキスト"/>
        <xdr:cNvSpPr txBox="1"/>
      </xdr:nvSpPr>
      <xdr:spPr>
        <a:xfrm>
          <a:off x="4686300" y="962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46083</xdr:rowOff>
    </xdr:from>
    <xdr:to>
      <xdr:col>20</xdr:col>
      <xdr:colOff>38100</xdr:colOff>
      <xdr:row>57</xdr:row>
      <xdr:rowOff>147683</xdr:rowOff>
    </xdr:to>
    <xdr:sp macro="" textlink="">
      <xdr:nvSpPr>
        <xdr:cNvPr id="140" name="楕円 139"/>
        <xdr:cNvSpPr/>
      </xdr:nvSpPr>
      <xdr:spPr>
        <a:xfrm>
          <a:off x="3746500" y="981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164210</xdr:rowOff>
    </xdr:from>
    <xdr:ext cx="534377" cy="259045"/>
    <xdr:sp macro="" textlink="">
      <xdr:nvSpPr>
        <xdr:cNvPr id="141" name="テキスト ボックス 140"/>
        <xdr:cNvSpPr txBox="1"/>
      </xdr:nvSpPr>
      <xdr:spPr>
        <a:xfrm>
          <a:off x="3530111" y="959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9141</xdr:rowOff>
    </xdr:from>
    <xdr:to>
      <xdr:col>15</xdr:col>
      <xdr:colOff>101600</xdr:colOff>
      <xdr:row>57</xdr:row>
      <xdr:rowOff>110741</xdr:rowOff>
    </xdr:to>
    <xdr:sp macro="" textlink="">
      <xdr:nvSpPr>
        <xdr:cNvPr id="142" name="楕円 141"/>
        <xdr:cNvSpPr/>
      </xdr:nvSpPr>
      <xdr:spPr>
        <a:xfrm>
          <a:off x="2857500" y="978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127268</xdr:rowOff>
    </xdr:from>
    <xdr:ext cx="534377" cy="259045"/>
    <xdr:sp macro="" textlink="">
      <xdr:nvSpPr>
        <xdr:cNvPr id="143" name="テキスト ボックス 142"/>
        <xdr:cNvSpPr txBox="1"/>
      </xdr:nvSpPr>
      <xdr:spPr>
        <a:xfrm>
          <a:off x="2641111" y="955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165237</xdr:rowOff>
    </xdr:from>
    <xdr:to>
      <xdr:col>10</xdr:col>
      <xdr:colOff>165100</xdr:colOff>
      <xdr:row>57</xdr:row>
      <xdr:rowOff>95387</xdr:rowOff>
    </xdr:to>
    <xdr:sp macro="" textlink="">
      <xdr:nvSpPr>
        <xdr:cNvPr id="144" name="楕円 143"/>
        <xdr:cNvSpPr/>
      </xdr:nvSpPr>
      <xdr:spPr>
        <a:xfrm>
          <a:off x="1968500" y="97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111914</xdr:rowOff>
    </xdr:from>
    <xdr:ext cx="534377" cy="259045"/>
    <xdr:sp macro="" textlink="">
      <xdr:nvSpPr>
        <xdr:cNvPr id="145" name="テキスト ボックス 144"/>
        <xdr:cNvSpPr txBox="1"/>
      </xdr:nvSpPr>
      <xdr:spPr>
        <a:xfrm>
          <a:off x="1752111" y="954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112575</xdr:rowOff>
    </xdr:from>
    <xdr:to>
      <xdr:col>6</xdr:col>
      <xdr:colOff>38100</xdr:colOff>
      <xdr:row>58</xdr:row>
      <xdr:rowOff>42725</xdr:rowOff>
    </xdr:to>
    <xdr:sp macro="" textlink="">
      <xdr:nvSpPr>
        <xdr:cNvPr id="146" name="楕円 145"/>
        <xdr:cNvSpPr/>
      </xdr:nvSpPr>
      <xdr:spPr>
        <a:xfrm>
          <a:off x="1079500" y="988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59252</xdr:rowOff>
    </xdr:from>
    <xdr:ext cx="534377" cy="259045"/>
    <xdr:sp macro="" textlink="">
      <xdr:nvSpPr>
        <xdr:cNvPr id="147" name="テキスト ボックス 146"/>
        <xdr:cNvSpPr txBox="1"/>
      </xdr:nvSpPr>
      <xdr:spPr>
        <a:xfrm>
          <a:off x="863111" y="966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72530</xdr:rowOff>
    </xdr:from>
    <xdr:to>
      <xdr:col>24</xdr:col>
      <xdr:colOff>63500</xdr:colOff>
      <xdr:row>78</xdr:row>
      <xdr:rowOff>72986</xdr:rowOff>
    </xdr:to>
    <xdr:cxnSp macro="">
      <xdr:nvCxnSpPr>
        <xdr:cNvPr id="176" name="直線コネクタ 175"/>
        <xdr:cNvCxnSpPr/>
      </xdr:nvCxnSpPr>
      <xdr:spPr>
        <a:xfrm flipV="1">
          <a:off x="3797300" y="13445630"/>
          <a:ext cx="8382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72986</xdr:rowOff>
    </xdr:from>
    <xdr:to>
      <xdr:col>19</xdr:col>
      <xdr:colOff>177800</xdr:colOff>
      <xdr:row>78</xdr:row>
      <xdr:rowOff>87751</xdr:rowOff>
    </xdr:to>
    <xdr:cxnSp macro="">
      <xdr:nvCxnSpPr>
        <xdr:cNvPr id="179" name="直線コネクタ 178"/>
        <xdr:cNvCxnSpPr/>
      </xdr:nvCxnSpPr>
      <xdr:spPr>
        <a:xfrm flipV="1">
          <a:off x="2908300" y="13446086"/>
          <a:ext cx="889000" cy="1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87751</xdr:rowOff>
    </xdr:from>
    <xdr:to>
      <xdr:col>15</xdr:col>
      <xdr:colOff>50800</xdr:colOff>
      <xdr:row>78</xdr:row>
      <xdr:rowOff>93142</xdr:rowOff>
    </xdr:to>
    <xdr:cxnSp macro="">
      <xdr:nvCxnSpPr>
        <xdr:cNvPr id="182" name="直線コネクタ 181"/>
        <xdr:cNvCxnSpPr/>
      </xdr:nvCxnSpPr>
      <xdr:spPr>
        <a:xfrm flipV="1">
          <a:off x="2019300" y="13460851"/>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93142</xdr:rowOff>
    </xdr:from>
    <xdr:to>
      <xdr:col>10</xdr:col>
      <xdr:colOff>114300</xdr:colOff>
      <xdr:row>78</xdr:row>
      <xdr:rowOff>96743</xdr:rowOff>
    </xdr:to>
    <xdr:cxnSp macro="">
      <xdr:nvCxnSpPr>
        <xdr:cNvPr id="185" name="直線コネクタ 184"/>
        <xdr:cNvCxnSpPr/>
      </xdr:nvCxnSpPr>
      <xdr:spPr>
        <a:xfrm flipV="1">
          <a:off x="1130300" y="13466242"/>
          <a:ext cx="889000" cy="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21730</xdr:rowOff>
    </xdr:from>
    <xdr:to>
      <xdr:col>24</xdr:col>
      <xdr:colOff>114300</xdr:colOff>
      <xdr:row>78</xdr:row>
      <xdr:rowOff>123330</xdr:rowOff>
    </xdr:to>
    <xdr:sp macro="" textlink="">
      <xdr:nvSpPr>
        <xdr:cNvPr id="195" name="楕円 194"/>
        <xdr:cNvSpPr/>
      </xdr:nvSpPr>
      <xdr:spPr>
        <a:xfrm>
          <a:off x="4584700" y="133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116324</xdr:rowOff>
    </xdr:from>
    <xdr:ext cx="469744" cy="259045"/>
    <xdr:sp macro="" textlink="">
      <xdr:nvSpPr>
        <xdr:cNvPr id="196" name="維持補修費該当値テキスト"/>
        <xdr:cNvSpPr txBox="1"/>
      </xdr:nvSpPr>
      <xdr:spPr>
        <a:xfrm>
          <a:off x="4686300" y="1331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22186</xdr:rowOff>
    </xdr:from>
    <xdr:to>
      <xdr:col>20</xdr:col>
      <xdr:colOff>38100</xdr:colOff>
      <xdr:row>78</xdr:row>
      <xdr:rowOff>123786</xdr:rowOff>
    </xdr:to>
    <xdr:sp macro="" textlink="">
      <xdr:nvSpPr>
        <xdr:cNvPr id="197" name="楕円 196"/>
        <xdr:cNvSpPr/>
      </xdr:nvSpPr>
      <xdr:spPr>
        <a:xfrm>
          <a:off x="3746500" y="1339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114913</xdr:rowOff>
    </xdr:from>
    <xdr:ext cx="469744" cy="259045"/>
    <xdr:sp macro="" textlink="">
      <xdr:nvSpPr>
        <xdr:cNvPr id="198" name="テキスト ボックス 197"/>
        <xdr:cNvSpPr txBox="1"/>
      </xdr:nvSpPr>
      <xdr:spPr>
        <a:xfrm>
          <a:off x="3562428" y="1348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36951</xdr:rowOff>
    </xdr:from>
    <xdr:to>
      <xdr:col>15</xdr:col>
      <xdr:colOff>101600</xdr:colOff>
      <xdr:row>78</xdr:row>
      <xdr:rowOff>138551</xdr:rowOff>
    </xdr:to>
    <xdr:sp macro="" textlink="">
      <xdr:nvSpPr>
        <xdr:cNvPr id="199" name="楕円 198"/>
        <xdr:cNvSpPr/>
      </xdr:nvSpPr>
      <xdr:spPr>
        <a:xfrm>
          <a:off x="2857500" y="1341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129678</xdr:rowOff>
    </xdr:from>
    <xdr:ext cx="469744" cy="259045"/>
    <xdr:sp macro="" textlink="">
      <xdr:nvSpPr>
        <xdr:cNvPr id="200" name="テキスト ボックス 199"/>
        <xdr:cNvSpPr txBox="1"/>
      </xdr:nvSpPr>
      <xdr:spPr>
        <a:xfrm>
          <a:off x="2673428" y="1350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42342</xdr:rowOff>
    </xdr:from>
    <xdr:to>
      <xdr:col>10</xdr:col>
      <xdr:colOff>165100</xdr:colOff>
      <xdr:row>78</xdr:row>
      <xdr:rowOff>143942</xdr:rowOff>
    </xdr:to>
    <xdr:sp macro="" textlink="">
      <xdr:nvSpPr>
        <xdr:cNvPr id="201" name="楕円 200"/>
        <xdr:cNvSpPr/>
      </xdr:nvSpPr>
      <xdr:spPr>
        <a:xfrm>
          <a:off x="1968500" y="1341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135069</xdr:rowOff>
    </xdr:from>
    <xdr:ext cx="469744" cy="259045"/>
    <xdr:sp macro="" textlink="">
      <xdr:nvSpPr>
        <xdr:cNvPr id="202" name="テキスト ボックス 201"/>
        <xdr:cNvSpPr txBox="1"/>
      </xdr:nvSpPr>
      <xdr:spPr>
        <a:xfrm>
          <a:off x="1784428" y="1350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45943</xdr:rowOff>
    </xdr:from>
    <xdr:to>
      <xdr:col>6</xdr:col>
      <xdr:colOff>38100</xdr:colOff>
      <xdr:row>78</xdr:row>
      <xdr:rowOff>147543</xdr:rowOff>
    </xdr:to>
    <xdr:sp macro="" textlink="">
      <xdr:nvSpPr>
        <xdr:cNvPr id="203" name="楕円 202"/>
        <xdr:cNvSpPr/>
      </xdr:nvSpPr>
      <xdr:spPr>
        <a:xfrm>
          <a:off x="1079500" y="1341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138670</xdr:rowOff>
    </xdr:from>
    <xdr:ext cx="469744" cy="259045"/>
    <xdr:sp macro="" textlink="">
      <xdr:nvSpPr>
        <xdr:cNvPr id="204" name="テキスト ボックス 203"/>
        <xdr:cNvSpPr txBox="1"/>
      </xdr:nvSpPr>
      <xdr:spPr>
        <a:xfrm>
          <a:off x="895428" y="1351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49119</xdr:rowOff>
    </xdr:from>
    <xdr:to>
      <xdr:col>24</xdr:col>
      <xdr:colOff>63500</xdr:colOff>
      <xdr:row>95</xdr:row>
      <xdr:rowOff>95776</xdr:rowOff>
    </xdr:to>
    <xdr:cxnSp macro="">
      <xdr:nvCxnSpPr>
        <xdr:cNvPr id="236" name="直線コネクタ 235"/>
        <xdr:cNvCxnSpPr/>
      </xdr:nvCxnSpPr>
      <xdr:spPr>
        <a:xfrm flipV="1">
          <a:off x="3797300" y="16336869"/>
          <a:ext cx="838200" cy="4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95776</xdr:rowOff>
    </xdr:from>
    <xdr:to>
      <xdr:col>19</xdr:col>
      <xdr:colOff>177800</xdr:colOff>
      <xdr:row>96</xdr:row>
      <xdr:rowOff>21992</xdr:rowOff>
    </xdr:to>
    <xdr:cxnSp macro="">
      <xdr:nvCxnSpPr>
        <xdr:cNvPr id="239" name="直線コネクタ 238"/>
        <xdr:cNvCxnSpPr/>
      </xdr:nvCxnSpPr>
      <xdr:spPr>
        <a:xfrm flipV="1">
          <a:off x="2908300" y="16383526"/>
          <a:ext cx="889000" cy="9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100631</xdr:rowOff>
    </xdr:from>
    <xdr:to>
      <xdr:col>15</xdr:col>
      <xdr:colOff>50800</xdr:colOff>
      <xdr:row>96</xdr:row>
      <xdr:rowOff>21992</xdr:rowOff>
    </xdr:to>
    <xdr:cxnSp macro="">
      <xdr:nvCxnSpPr>
        <xdr:cNvPr id="242" name="直線コネクタ 241"/>
        <xdr:cNvCxnSpPr/>
      </xdr:nvCxnSpPr>
      <xdr:spPr>
        <a:xfrm>
          <a:off x="2019300" y="16388381"/>
          <a:ext cx="889000" cy="9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100631</xdr:rowOff>
    </xdr:from>
    <xdr:to>
      <xdr:col>10</xdr:col>
      <xdr:colOff>114300</xdr:colOff>
      <xdr:row>97</xdr:row>
      <xdr:rowOff>31964</xdr:rowOff>
    </xdr:to>
    <xdr:cxnSp macro="">
      <xdr:nvCxnSpPr>
        <xdr:cNvPr id="245" name="直線コネクタ 244"/>
        <xdr:cNvCxnSpPr/>
      </xdr:nvCxnSpPr>
      <xdr:spPr>
        <a:xfrm flipV="1">
          <a:off x="1130300" y="16388381"/>
          <a:ext cx="889000" cy="27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169769</xdr:rowOff>
    </xdr:from>
    <xdr:to>
      <xdr:col>24</xdr:col>
      <xdr:colOff>114300</xdr:colOff>
      <xdr:row>95</xdr:row>
      <xdr:rowOff>99919</xdr:rowOff>
    </xdr:to>
    <xdr:sp macro="" textlink="">
      <xdr:nvSpPr>
        <xdr:cNvPr id="255" name="楕円 254"/>
        <xdr:cNvSpPr/>
      </xdr:nvSpPr>
      <xdr:spPr>
        <a:xfrm>
          <a:off x="4584700" y="1628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21196</xdr:rowOff>
    </xdr:from>
    <xdr:ext cx="599010" cy="259045"/>
    <xdr:sp macro="" textlink="">
      <xdr:nvSpPr>
        <xdr:cNvPr id="256" name="扶助費該当値テキスト"/>
        <xdr:cNvSpPr txBox="1"/>
      </xdr:nvSpPr>
      <xdr:spPr>
        <a:xfrm>
          <a:off x="4686300" y="1613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44976</xdr:rowOff>
    </xdr:from>
    <xdr:to>
      <xdr:col>20</xdr:col>
      <xdr:colOff>38100</xdr:colOff>
      <xdr:row>95</xdr:row>
      <xdr:rowOff>146576</xdr:rowOff>
    </xdr:to>
    <xdr:sp macro="" textlink="">
      <xdr:nvSpPr>
        <xdr:cNvPr id="257" name="楕円 256"/>
        <xdr:cNvSpPr/>
      </xdr:nvSpPr>
      <xdr:spPr>
        <a:xfrm>
          <a:off x="3746500" y="163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163103</xdr:rowOff>
    </xdr:from>
    <xdr:ext cx="599010" cy="259045"/>
    <xdr:sp macro="" textlink="">
      <xdr:nvSpPr>
        <xdr:cNvPr id="258" name="テキスト ボックス 257"/>
        <xdr:cNvSpPr txBox="1"/>
      </xdr:nvSpPr>
      <xdr:spPr>
        <a:xfrm>
          <a:off x="3497795" y="1610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142642</xdr:rowOff>
    </xdr:from>
    <xdr:to>
      <xdr:col>15</xdr:col>
      <xdr:colOff>101600</xdr:colOff>
      <xdr:row>96</xdr:row>
      <xdr:rowOff>72792</xdr:rowOff>
    </xdr:to>
    <xdr:sp macro="" textlink="">
      <xdr:nvSpPr>
        <xdr:cNvPr id="259" name="楕円 258"/>
        <xdr:cNvSpPr/>
      </xdr:nvSpPr>
      <xdr:spPr>
        <a:xfrm>
          <a:off x="2857500" y="1643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89319</xdr:rowOff>
    </xdr:from>
    <xdr:ext cx="599010" cy="259045"/>
    <xdr:sp macro="" textlink="">
      <xdr:nvSpPr>
        <xdr:cNvPr id="260" name="テキスト ボックス 259"/>
        <xdr:cNvSpPr txBox="1"/>
      </xdr:nvSpPr>
      <xdr:spPr>
        <a:xfrm>
          <a:off x="2608795" y="1620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49831</xdr:rowOff>
    </xdr:from>
    <xdr:to>
      <xdr:col>10</xdr:col>
      <xdr:colOff>165100</xdr:colOff>
      <xdr:row>95</xdr:row>
      <xdr:rowOff>151431</xdr:rowOff>
    </xdr:to>
    <xdr:sp macro="" textlink="">
      <xdr:nvSpPr>
        <xdr:cNvPr id="261" name="楕円 260"/>
        <xdr:cNvSpPr/>
      </xdr:nvSpPr>
      <xdr:spPr>
        <a:xfrm>
          <a:off x="1968500" y="163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167958</xdr:rowOff>
    </xdr:from>
    <xdr:ext cx="599010" cy="259045"/>
    <xdr:sp macro="" textlink="">
      <xdr:nvSpPr>
        <xdr:cNvPr id="262" name="テキスト ボックス 261"/>
        <xdr:cNvSpPr txBox="1"/>
      </xdr:nvSpPr>
      <xdr:spPr>
        <a:xfrm>
          <a:off x="1719795" y="1611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152614</xdr:rowOff>
    </xdr:from>
    <xdr:to>
      <xdr:col>6</xdr:col>
      <xdr:colOff>38100</xdr:colOff>
      <xdr:row>97</xdr:row>
      <xdr:rowOff>82764</xdr:rowOff>
    </xdr:to>
    <xdr:sp macro="" textlink="">
      <xdr:nvSpPr>
        <xdr:cNvPr id="263" name="楕円 262"/>
        <xdr:cNvSpPr/>
      </xdr:nvSpPr>
      <xdr:spPr>
        <a:xfrm>
          <a:off x="1079500" y="1661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99291</xdr:rowOff>
    </xdr:from>
    <xdr:ext cx="534377" cy="259045"/>
    <xdr:sp macro="" textlink="">
      <xdr:nvSpPr>
        <xdr:cNvPr id="264" name="テキスト ボックス 263"/>
        <xdr:cNvSpPr txBox="1"/>
      </xdr:nvSpPr>
      <xdr:spPr>
        <a:xfrm>
          <a:off x="863111" y="1638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56116</xdr:rowOff>
    </xdr:from>
    <xdr:to>
      <xdr:col>55</xdr:col>
      <xdr:colOff>0</xdr:colOff>
      <xdr:row>35</xdr:row>
      <xdr:rowOff>85789</xdr:rowOff>
    </xdr:to>
    <xdr:cxnSp macro="">
      <xdr:nvCxnSpPr>
        <xdr:cNvPr id="293" name="直線コネクタ 292"/>
        <xdr:cNvCxnSpPr/>
      </xdr:nvCxnSpPr>
      <xdr:spPr>
        <a:xfrm>
          <a:off x="9639300" y="6056866"/>
          <a:ext cx="838200" cy="2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56116</xdr:rowOff>
    </xdr:from>
    <xdr:to>
      <xdr:col>50</xdr:col>
      <xdr:colOff>114300</xdr:colOff>
      <xdr:row>35</xdr:row>
      <xdr:rowOff>83685</xdr:rowOff>
    </xdr:to>
    <xdr:cxnSp macro="">
      <xdr:nvCxnSpPr>
        <xdr:cNvPr id="296" name="直線コネクタ 295"/>
        <xdr:cNvCxnSpPr/>
      </xdr:nvCxnSpPr>
      <xdr:spPr>
        <a:xfrm flipV="1">
          <a:off x="8750300" y="6056866"/>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83685</xdr:rowOff>
    </xdr:from>
    <xdr:to>
      <xdr:col>45</xdr:col>
      <xdr:colOff>177800</xdr:colOff>
      <xdr:row>35</xdr:row>
      <xdr:rowOff>109631</xdr:rowOff>
    </xdr:to>
    <xdr:cxnSp macro="">
      <xdr:nvCxnSpPr>
        <xdr:cNvPr id="299" name="直線コネクタ 298"/>
        <xdr:cNvCxnSpPr/>
      </xdr:nvCxnSpPr>
      <xdr:spPr>
        <a:xfrm flipV="1">
          <a:off x="7861300" y="6084435"/>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69253</xdr:rowOff>
    </xdr:from>
    <xdr:to>
      <xdr:col>41</xdr:col>
      <xdr:colOff>50800</xdr:colOff>
      <xdr:row>35</xdr:row>
      <xdr:rowOff>109631</xdr:rowOff>
    </xdr:to>
    <xdr:cxnSp macro="">
      <xdr:nvCxnSpPr>
        <xdr:cNvPr id="302" name="直線コネクタ 301"/>
        <xdr:cNvCxnSpPr/>
      </xdr:nvCxnSpPr>
      <xdr:spPr>
        <a:xfrm>
          <a:off x="6972300" y="5384203"/>
          <a:ext cx="889000" cy="72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34989</xdr:rowOff>
    </xdr:from>
    <xdr:to>
      <xdr:col>55</xdr:col>
      <xdr:colOff>50800</xdr:colOff>
      <xdr:row>35</xdr:row>
      <xdr:rowOff>136589</xdr:rowOff>
    </xdr:to>
    <xdr:sp macro="" textlink="">
      <xdr:nvSpPr>
        <xdr:cNvPr id="312" name="楕円 311"/>
        <xdr:cNvSpPr/>
      </xdr:nvSpPr>
      <xdr:spPr>
        <a:xfrm>
          <a:off x="10426700" y="603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13416</xdr:rowOff>
    </xdr:from>
    <xdr:ext cx="534377" cy="259045"/>
    <xdr:sp macro="" textlink="">
      <xdr:nvSpPr>
        <xdr:cNvPr id="313" name="補助費等該当値テキスト"/>
        <xdr:cNvSpPr txBox="1"/>
      </xdr:nvSpPr>
      <xdr:spPr>
        <a:xfrm>
          <a:off x="10528300" y="601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5316</xdr:rowOff>
    </xdr:from>
    <xdr:to>
      <xdr:col>50</xdr:col>
      <xdr:colOff>165100</xdr:colOff>
      <xdr:row>35</xdr:row>
      <xdr:rowOff>106916</xdr:rowOff>
    </xdr:to>
    <xdr:sp macro="" textlink="">
      <xdr:nvSpPr>
        <xdr:cNvPr id="314" name="楕円 313"/>
        <xdr:cNvSpPr/>
      </xdr:nvSpPr>
      <xdr:spPr>
        <a:xfrm>
          <a:off x="9588500" y="600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123443</xdr:rowOff>
    </xdr:from>
    <xdr:ext cx="534377" cy="259045"/>
    <xdr:sp macro="" textlink="">
      <xdr:nvSpPr>
        <xdr:cNvPr id="315" name="テキスト ボックス 314"/>
        <xdr:cNvSpPr txBox="1"/>
      </xdr:nvSpPr>
      <xdr:spPr>
        <a:xfrm>
          <a:off x="9372111" y="578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32885</xdr:rowOff>
    </xdr:from>
    <xdr:to>
      <xdr:col>46</xdr:col>
      <xdr:colOff>38100</xdr:colOff>
      <xdr:row>35</xdr:row>
      <xdr:rowOff>134485</xdr:rowOff>
    </xdr:to>
    <xdr:sp macro="" textlink="">
      <xdr:nvSpPr>
        <xdr:cNvPr id="316" name="楕円 315"/>
        <xdr:cNvSpPr/>
      </xdr:nvSpPr>
      <xdr:spPr>
        <a:xfrm>
          <a:off x="8699500" y="60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125612</xdr:rowOff>
    </xdr:from>
    <xdr:ext cx="534377" cy="259045"/>
    <xdr:sp macro="" textlink="">
      <xdr:nvSpPr>
        <xdr:cNvPr id="317" name="テキスト ボックス 316"/>
        <xdr:cNvSpPr txBox="1"/>
      </xdr:nvSpPr>
      <xdr:spPr>
        <a:xfrm>
          <a:off x="8483111" y="612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58831</xdr:rowOff>
    </xdr:from>
    <xdr:to>
      <xdr:col>41</xdr:col>
      <xdr:colOff>101600</xdr:colOff>
      <xdr:row>35</xdr:row>
      <xdr:rowOff>160431</xdr:rowOff>
    </xdr:to>
    <xdr:sp macro="" textlink="">
      <xdr:nvSpPr>
        <xdr:cNvPr id="318" name="楕円 317"/>
        <xdr:cNvSpPr/>
      </xdr:nvSpPr>
      <xdr:spPr>
        <a:xfrm>
          <a:off x="7810500" y="605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5508</xdr:rowOff>
    </xdr:from>
    <xdr:ext cx="534377" cy="259045"/>
    <xdr:sp macro="" textlink="">
      <xdr:nvSpPr>
        <xdr:cNvPr id="319" name="テキスト ボックス 318"/>
        <xdr:cNvSpPr txBox="1"/>
      </xdr:nvSpPr>
      <xdr:spPr>
        <a:xfrm>
          <a:off x="7594111" y="583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18453</xdr:rowOff>
    </xdr:from>
    <xdr:to>
      <xdr:col>36</xdr:col>
      <xdr:colOff>165100</xdr:colOff>
      <xdr:row>31</xdr:row>
      <xdr:rowOff>120053</xdr:rowOff>
    </xdr:to>
    <xdr:sp macro="" textlink="">
      <xdr:nvSpPr>
        <xdr:cNvPr id="320" name="楕円 319"/>
        <xdr:cNvSpPr/>
      </xdr:nvSpPr>
      <xdr:spPr>
        <a:xfrm>
          <a:off x="6921500" y="533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111180</xdr:rowOff>
    </xdr:from>
    <xdr:ext cx="599010" cy="259045"/>
    <xdr:sp macro="" textlink="">
      <xdr:nvSpPr>
        <xdr:cNvPr id="321" name="テキスト ボックス 320"/>
        <xdr:cNvSpPr txBox="1"/>
      </xdr:nvSpPr>
      <xdr:spPr>
        <a:xfrm>
          <a:off x="6672795" y="542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85941</xdr:rowOff>
    </xdr:from>
    <xdr:to>
      <xdr:col>55</xdr:col>
      <xdr:colOff>0</xdr:colOff>
      <xdr:row>55</xdr:row>
      <xdr:rowOff>38788</xdr:rowOff>
    </xdr:to>
    <xdr:cxnSp macro="">
      <xdr:nvCxnSpPr>
        <xdr:cNvPr id="350" name="直線コネクタ 349"/>
        <xdr:cNvCxnSpPr/>
      </xdr:nvCxnSpPr>
      <xdr:spPr>
        <a:xfrm flipV="1">
          <a:off x="9639300" y="9001341"/>
          <a:ext cx="838200" cy="46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38788</xdr:rowOff>
    </xdr:from>
    <xdr:to>
      <xdr:col>50</xdr:col>
      <xdr:colOff>114300</xdr:colOff>
      <xdr:row>56</xdr:row>
      <xdr:rowOff>108336</xdr:rowOff>
    </xdr:to>
    <xdr:cxnSp macro="">
      <xdr:nvCxnSpPr>
        <xdr:cNvPr id="353" name="直線コネクタ 352"/>
        <xdr:cNvCxnSpPr/>
      </xdr:nvCxnSpPr>
      <xdr:spPr>
        <a:xfrm flipV="1">
          <a:off x="8750300" y="9468538"/>
          <a:ext cx="889000" cy="24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51978</xdr:rowOff>
    </xdr:from>
    <xdr:to>
      <xdr:col>45</xdr:col>
      <xdr:colOff>177800</xdr:colOff>
      <xdr:row>56</xdr:row>
      <xdr:rowOff>108336</xdr:rowOff>
    </xdr:to>
    <xdr:cxnSp macro="">
      <xdr:nvCxnSpPr>
        <xdr:cNvPr id="356" name="直線コネクタ 355"/>
        <xdr:cNvCxnSpPr/>
      </xdr:nvCxnSpPr>
      <xdr:spPr>
        <a:xfrm>
          <a:off x="7861300" y="9310278"/>
          <a:ext cx="889000" cy="39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51978</xdr:rowOff>
    </xdr:from>
    <xdr:to>
      <xdr:col>41</xdr:col>
      <xdr:colOff>50800</xdr:colOff>
      <xdr:row>55</xdr:row>
      <xdr:rowOff>50203</xdr:rowOff>
    </xdr:to>
    <xdr:cxnSp macro="">
      <xdr:nvCxnSpPr>
        <xdr:cNvPr id="359" name="直線コネクタ 358"/>
        <xdr:cNvCxnSpPr/>
      </xdr:nvCxnSpPr>
      <xdr:spPr>
        <a:xfrm flipV="1">
          <a:off x="6972300" y="9310278"/>
          <a:ext cx="889000" cy="16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35141</xdr:rowOff>
    </xdr:from>
    <xdr:to>
      <xdr:col>55</xdr:col>
      <xdr:colOff>50800</xdr:colOff>
      <xdr:row>52</xdr:row>
      <xdr:rowOff>136741</xdr:rowOff>
    </xdr:to>
    <xdr:sp macro="" textlink="">
      <xdr:nvSpPr>
        <xdr:cNvPr id="369" name="楕円 368"/>
        <xdr:cNvSpPr/>
      </xdr:nvSpPr>
      <xdr:spPr>
        <a:xfrm>
          <a:off x="10426700" y="89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58018</xdr:rowOff>
    </xdr:from>
    <xdr:ext cx="599010" cy="259045"/>
    <xdr:sp macro="" textlink="">
      <xdr:nvSpPr>
        <xdr:cNvPr id="370" name="普通建設事業費該当値テキスト"/>
        <xdr:cNvSpPr txBox="1"/>
      </xdr:nvSpPr>
      <xdr:spPr>
        <a:xfrm>
          <a:off x="10528300" y="880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159438</xdr:rowOff>
    </xdr:from>
    <xdr:to>
      <xdr:col>50</xdr:col>
      <xdr:colOff>165100</xdr:colOff>
      <xdr:row>55</xdr:row>
      <xdr:rowOff>89588</xdr:rowOff>
    </xdr:to>
    <xdr:sp macro="" textlink="">
      <xdr:nvSpPr>
        <xdr:cNvPr id="371" name="楕円 370"/>
        <xdr:cNvSpPr/>
      </xdr:nvSpPr>
      <xdr:spPr>
        <a:xfrm>
          <a:off x="9588500" y="941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106115</xdr:rowOff>
    </xdr:from>
    <xdr:ext cx="534377" cy="259045"/>
    <xdr:sp macro="" textlink="">
      <xdr:nvSpPr>
        <xdr:cNvPr id="372" name="テキスト ボックス 371"/>
        <xdr:cNvSpPr txBox="1"/>
      </xdr:nvSpPr>
      <xdr:spPr>
        <a:xfrm>
          <a:off x="9372111" y="91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57536</xdr:rowOff>
    </xdr:from>
    <xdr:to>
      <xdr:col>46</xdr:col>
      <xdr:colOff>38100</xdr:colOff>
      <xdr:row>56</xdr:row>
      <xdr:rowOff>159136</xdr:rowOff>
    </xdr:to>
    <xdr:sp macro="" textlink="">
      <xdr:nvSpPr>
        <xdr:cNvPr id="373" name="楕円 372"/>
        <xdr:cNvSpPr/>
      </xdr:nvSpPr>
      <xdr:spPr>
        <a:xfrm>
          <a:off x="8699500" y="965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150263</xdr:rowOff>
    </xdr:from>
    <xdr:ext cx="534377" cy="259045"/>
    <xdr:sp macro="" textlink="">
      <xdr:nvSpPr>
        <xdr:cNvPr id="374" name="テキスト ボックス 373"/>
        <xdr:cNvSpPr txBox="1"/>
      </xdr:nvSpPr>
      <xdr:spPr>
        <a:xfrm>
          <a:off x="8483111" y="975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1178</xdr:rowOff>
    </xdr:from>
    <xdr:to>
      <xdr:col>41</xdr:col>
      <xdr:colOff>101600</xdr:colOff>
      <xdr:row>54</xdr:row>
      <xdr:rowOff>102778</xdr:rowOff>
    </xdr:to>
    <xdr:sp macro="" textlink="">
      <xdr:nvSpPr>
        <xdr:cNvPr id="375" name="楕円 374"/>
        <xdr:cNvSpPr/>
      </xdr:nvSpPr>
      <xdr:spPr>
        <a:xfrm>
          <a:off x="7810500" y="925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119305</xdr:rowOff>
    </xdr:from>
    <xdr:ext cx="599010" cy="259045"/>
    <xdr:sp macro="" textlink="">
      <xdr:nvSpPr>
        <xdr:cNvPr id="376" name="テキスト ボックス 375"/>
        <xdr:cNvSpPr txBox="1"/>
      </xdr:nvSpPr>
      <xdr:spPr>
        <a:xfrm>
          <a:off x="7561795" y="903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170853</xdr:rowOff>
    </xdr:from>
    <xdr:to>
      <xdr:col>36</xdr:col>
      <xdr:colOff>165100</xdr:colOff>
      <xdr:row>55</xdr:row>
      <xdr:rowOff>101003</xdr:rowOff>
    </xdr:to>
    <xdr:sp macro="" textlink="">
      <xdr:nvSpPr>
        <xdr:cNvPr id="377" name="楕円 376"/>
        <xdr:cNvSpPr/>
      </xdr:nvSpPr>
      <xdr:spPr>
        <a:xfrm>
          <a:off x="6921500" y="942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117530</xdr:rowOff>
    </xdr:from>
    <xdr:ext cx="534377" cy="259045"/>
    <xdr:sp macro="" textlink="">
      <xdr:nvSpPr>
        <xdr:cNvPr id="378" name="テキスト ボックス 377"/>
        <xdr:cNvSpPr txBox="1"/>
      </xdr:nvSpPr>
      <xdr:spPr>
        <a:xfrm>
          <a:off x="6705111" y="920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98247</xdr:rowOff>
    </xdr:from>
    <xdr:to>
      <xdr:col>55</xdr:col>
      <xdr:colOff>0</xdr:colOff>
      <xdr:row>79</xdr:row>
      <xdr:rowOff>75932</xdr:rowOff>
    </xdr:to>
    <xdr:cxnSp macro="">
      <xdr:nvCxnSpPr>
        <xdr:cNvPr id="409" name="直線コネクタ 408"/>
        <xdr:cNvCxnSpPr/>
      </xdr:nvCxnSpPr>
      <xdr:spPr>
        <a:xfrm flipV="1">
          <a:off x="9639300" y="13299897"/>
          <a:ext cx="838200" cy="32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75932</xdr:rowOff>
    </xdr:from>
    <xdr:to>
      <xdr:col>50</xdr:col>
      <xdr:colOff>114300</xdr:colOff>
      <xdr:row>79</xdr:row>
      <xdr:rowOff>98268</xdr:rowOff>
    </xdr:to>
    <xdr:cxnSp macro="">
      <xdr:nvCxnSpPr>
        <xdr:cNvPr id="412" name="直線コネクタ 411"/>
        <xdr:cNvCxnSpPr/>
      </xdr:nvCxnSpPr>
      <xdr:spPr>
        <a:xfrm flipV="1">
          <a:off x="8750300" y="13620482"/>
          <a:ext cx="889000" cy="2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81364</xdr:rowOff>
    </xdr:from>
    <xdr:to>
      <xdr:col>45</xdr:col>
      <xdr:colOff>177800</xdr:colOff>
      <xdr:row>79</xdr:row>
      <xdr:rowOff>98268</xdr:rowOff>
    </xdr:to>
    <xdr:cxnSp macro="">
      <xdr:nvCxnSpPr>
        <xdr:cNvPr id="415" name="直線コネクタ 414"/>
        <xdr:cNvCxnSpPr/>
      </xdr:nvCxnSpPr>
      <xdr:spPr>
        <a:xfrm>
          <a:off x="7861300" y="13625914"/>
          <a:ext cx="889000" cy="1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80046</xdr:rowOff>
    </xdr:from>
    <xdr:to>
      <xdr:col>41</xdr:col>
      <xdr:colOff>50800</xdr:colOff>
      <xdr:row>79</xdr:row>
      <xdr:rowOff>81364</xdr:rowOff>
    </xdr:to>
    <xdr:cxnSp macro="">
      <xdr:nvCxnSpPr>
        <xdr:cNvPr id="418" name="直線コネクタ 417"/>
        <xdr:cNvCxnSpPr/>
      </xdr:nvCxnSpPr>
      <xdr:spPr>
        <a:xfrm>
          <a:off x="6972300" y="13624596"/>
          <a:ext cx="8890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47447</xdr:rowOff>
    </xdr:from>
    <xdr:to>
      <xdr:col>55</xdr:col>
      <xdr:colOff>50800</xdr:colOff>
      <xdr:row>77</xdr:row>
      <xdr:rowOff>149047</xdr:rowOff>
    </xdr:to>
    <xdr:sp macro="" textlink="">
      <xdr:nvSpPr>
        <xdr:cNvPr id="428" name="楕円 427"/>
        <xdr:cNvSpPr/>
      </xdr:nvSpPr>
      <xdr:spPr>
        <a:xfrm>
          <a:off x="10426700" y="1324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70324</xdr:rowOff>
    </xdr:from>
    <xdr:ext cx="534377" cy="259045"/>
    <xdr:sp macro="" textlink="">
      <xdr:nvSpPr>
        <xdr:cNvPr id="429" name="普通建設事業費 （ うち新規整備　）該当値テキスト"/>
        <xdr:cNvSpPr txBox="1"/>
      </xdr:nvSpPr>
      <xdr:spPr>
        <a:xfrm>
          <a:off x="10528300" y="1310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25132</xdr:rowOff>
    </xdr:from>
    <xdr:to>
      <xdr:col>50</xdr:col>
      <xdr:colOff>165100</xdr:colOff>
      <xdr:row>79</xdr:row>
      <xdr:rowOff>126732</xdr:rowOff>
    </xdr:to>
    <xdr:sp macro="" textlink="">
      <xdr:nvSpPr>
        <xdr:cNvPr id="430" name="楕円 429"/>
        <xdr:cNvSpPr/>
      </xdr:nvSpPr>
      <xdr:spPr>
        <a:xfrm>
          <a:off x="9588500" y="1356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117859</xdr:rowOff>
    </xdr:from>
    <xdr:ext cx="469744" cy="259045"/>
    <xdr:sp macro="" textlink="">
      <xdr:nvSpPr>
        <xdr:cNvPr id="431" name="テキスト ボックス 430"/>
        <xdr:cNvSpPr txBox="1"/>
      </xdr:nvSpPr>
      <xdr:spPr>
        <a:xfrm>
          <a:off x="9404428" y="1366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47468</xdr:rowOff>
    </xdr:from>
    <xdr:to>
      <xdr:col>46</xdr:col>
      <xdr:colOff>38100</xdr:colOff>
      <xdr:row>79</xdr:row>
      <xdr:rowOff>149068</xdr:rowOff>
    </xdr:to>
    <xdr:sp macro="" textlink="">
      <xdr:nvSpPr>
        <xdr:cNvPr id="432" name="楕円 431"/>
        <xdr:cNvSpPr/>
      </xdr:nvSpPr>
      <xdr:spPr>
        <a:xfrm>
          <a:off x="8699500" y="1359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140195</xdr:rowOff>
    </xdr:from>
    <xdr:ext cx="313932" cy="259045"/>
    <xdr:sp macro="" textlink="">
      <xdr:nvSpPr>
        <xdr:cNvPr id="433" name="テキスト ボックス 432"/>
        <xdr:cNvSpPr txBox="1"/>
      </xdr:nvSpPr>
      <xdr:spPr>
        <a:xfrm>
          <a:off x="8593333" y="136847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30564</xdr:rowOff>
    </xdr:from>
    <xdr:to>
      <xdr:col>41</xdr:col>
      <xdr:colOff>101600</xdr:colOff>
      <xdr:row>79</xdr:row>
      <xdr:rowOff>132164</xdr:rowOff>
    </xdr:to>
    <xdr:sp macro="" textlink="">
      <xdr:nvSpPr>
        <xdr:cNvPr id="434" name="楕円 433"/>
        <xdr:cNvSpPr/>
      </xdr:nvSpPr>
      <xdr:spPr>
        <a:xfrm>
          <a:off x="7810500" y="1357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123291</xdr:rowOff>
    </xdr:from>
    <xdr:ext cx="469744" cy="259045"/>
    <xdr:sp macro="" textlink="">
      <xdr:nvSpPr>
        <xdr:cNvPr id="435" name="テキスト ボックス 434"/>
        <xdr:cNvSpPr txBox="1"/>
      </xdr:nvSpPr>
      <xdr:spPr>
        <a:xfrm>
          <a:off x="7626428" y="1366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29246</xdr:rowOff>
    </xdr:from>
    <xdr:to>
      <xdr:col>36</xdr:col>
      <xdr:colOff>165100</xdr:colOff>
      <xdr:row>79</xdr:row>
      <xdr:rowOff>130846</xdr:rowOff>
    </xdr:to>
    <xdr:sp macro="" textlink="">
      <xdr:nvSpPr>
        <xdr:cNvPr id="436" name="楕円 435"/>
        <xdr:cNvSpPr/>
      </xdr:nvSpPr>
      <xdr:spPr>
        <a:xfrm>
          <a:off x="6921500" y="1357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121973</xdr:rowOff>
    </xdr:from>
    <xdr:ext cx="469744" cy="259045"/>
    <xdr:sp macro="" textlink="">
      <xdr:nvSpPr>
        <xdr:cNvPr id="437" name="テキスト ボックス 436"/>
        <xdr:cNvSpPr txBox="1"/>
      </xdr:nvSpPr>
      <xdr:spPr>
        <a:xfrm>
          <a:off x="6737428" y="1366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156400</xdr:rowOff>
    </xdr:from>
    <xdr:to>
      <xdr:col>55</xdr:col>
      <xdr:colOff>0</xdr:colOff>
      <xdr:row>93</xdr:row>
      <xdr:rowOff>32550</xdr:rowOff>
    </xdr:to>
    <xdr:cxnSp macro="">
      <xdr:nvCxnSpPr>
        <xdr:cNvPr id="466" name="直線コネクタ 465"/>
        <xdr:cNvCxnSpPr/>
      </xdr:nvCxnSpPr>
      <xdr:spPr>
        <a:xfrm flipV="1">
          <a:off x="9639300" y="15586900"/>
          <a:ext cx="838200" cy="3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32550</xdr:rowOff>
    </xdr:from>
    <xdr:to>
      <xdr:col>50</xdr:col>
      <xdr:colOff>114300</xdr:colOff>
      <xdr:row>95</xdr:row>
      <xdr:rowOff>123470</xdr:rowOff>
    </xdr:to>
    <xdr:cxnSp macro="">
      <xdr:nvCxnSpPr>
        <xdr:cNvPr id="469" name="直線コネクタ 468"/>
        <xdr:cNvCxnSpPr/>
      </xdr:nvCxnSpPr>
      <xdr:spPr>
        <a:xfrm flipV="1">
          <a:off x="8750300" y="15977400"/>
          <a:ext cx="889000" cy="43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44272</xdr:rowOff>
    </xdr:from>
    <xdr:to>
      <xdr:col>45</xdr:col>
      <xdr:colOff>177800</xdr:colOff>
      <xdr:row>95</xdr:row>
      <xdr:rowOff>123470</xdr:rowOff>
    </xdr:to>
    <xdr:cxnSp macro="">
      <xdr:nvCxnSpPr>
        <xdr:cNvPr id="472" name="直線コネクタ 471"/>
        <xdr:cNvCxnSpPr/>
      </xdr:nvCxnSpPr>
      <xdr:spPr>
        <a:xfrm>
          <a:off x="7861300" y="15817672"/>
          <a:ext cx="889000" cy="59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44272</xdr:rowOff>
    </xdr:from>
    <xdr:to>
      <xdr:col>41</xdr:col>
      <xdr:colOff>50800</xdr:colOff>
      <xdr:row>94</xdr:row>
      <xdr:rowOff>139954</xdr:rowOff>
    </xdr:to>
    <xdr:cxnSp macro="">
      <xdr:nvCxnSpPr>
        <xdr:cNvPr id="475" name="直線コネクタ 474"/>
        <xdr:cNvCxnSpPr/>
      </xdr:nvCxnSpPr>
      <xdr:spPr>
        <a:xfrm flipV="1">
          <a:off x="6972300" y="15817672"/>
          <a:ext cx="889000" cy="43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105600</xdr:rowOff>
    </xdr:from>
    <xdr:to>
      <xdr:col>55</xdr:col>
      <xdr:colOff>50800</xdr:colOff>
      <xdr:row>91</xdr:row>
      <xdr:rowOff>35750</xdr:rowOff>
    </xdr:to>
    <xdr:sp macro="" textlink="">
      <xdr:nvSpPr>
        <xdr:cNvPr id="485" name="楕円 484"/>
        <xdr:cNvSpPr/>
      </xdr:nvSpPr>
      <xdr:spPr>
        <a:xfrm>
          <a:off x="10426700" y="155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128477</xdr:rowOff>
    </xdr:from>
    <xdr:ext cx="599010" cy="259045"/>
    <xdr:sp macro="" textlink="">
      <xdr:nvSpPr>
        <xdr:cNvPr id="486" name="普通建設事業費 （ うち更新整備　）該当値テキスト"/>
        <xdr:cNvSpPr txBox="1"/>
      </xdr:nvSpPr>
      <xdr:spPr>
        <a:xfrm>
          <a:off x="10528300" y="1538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153200</xdr:rowOff>
    </xdr:from>
    <xdr:to>
      <xdr:col>50</xdr:col>
      <xdr:colOff>165100</xdr:colOff>
      <xdr:row>93</xdr:row>
      <xdr:rowOff>83350</xdr:rowOff>
    </xdr:to>
    <xdr:sp macro="" textlink="">
      <xdr:nvSpPr>
        <xdr:cNvPr id="487" name="楕円 486"/>
        <xdr:cNvSpPr/>
      </xdr:nvSpPr>
      <xdr:spPr>
        <a:xfrm>
          <a:off x="9588500" y="159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99877</xdr:rowOff>
    </xdr:from>
    <xdr:ext cx="534377" cy="259045"/>
    <xdr:sp macro="" textlink="">
      <xdr:nvSpPr>
        <xdr:cNvPr id="488" name="テキスト ボックス 487"/>
        <xdr:cNvSpPr txBox="1"/>
      </xdr:nvSpPr>
      <xdr:spPr>
        <a:xfrm>
          <a:off x="9372111" y="1570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72670</xdr:rowOff>
    </xdr:from>
    <xdr:to>
      <xdr:col>46</xdr:col>
      <xdr:colOff>38100</xdr:colOff>
      <xdr:row>96</xdr:row>
      <xdr:rowOff>2820</xdr:rowOff>
    </xdr:to>
    <xdr:sp macro="" textlink="">
      <xdr:nvSpPr>
        <xdr:cNvPr id="489" name="楕円 488"/>
        <xdr:cNvSpPr/>
      </xdr:nvSpPr>
      <xdr:spPr>
        <a:xfrm>
          <a:off x="8699500" y="163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19347</xdr:rowOff>
    </xdr:from>
    <xdr:ext cx="534377" cy="259045"/>
    <xdr:sp macro="" textlink="">
      <xdr:nvSpPr>
        <xdr:cNvPr id="490" name="テキスト ボックス 489"/>
        <xdr:cNvSpPr txBox="1"/>
      </xdr:nvSpPr>
      <xdr:spPr>
        <a:xfrm>
          <a:off x="8483111" y="1613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164922</xdr:rowOff>
    </xdr:from>
    <xdr:to>
      <xdr:col>41</xdr:col>
      <xdr:colOff>101600</xdr:colOff>
      <xdr:row>92</xdr:row>
      <xdr:rowOff>95072</xdr:rowOff>
    </xdr:to>
    <xdr:sp macro="" textlink="">
      <xdr:nvSpPr>
        <xdr:cNvPr id="491" name="楕円 490"/>
        <xdr:cNvSpPr/>
      </xdr:nvSpPr>
      <xdr:spPr>
        <a:xfrm>
          <a:off x="7810500" y="157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111599</xdr:rowOff>
    </xdr:from>
    <xdr:ext cx="534377" cy="259045"/>
    <xdr:sp macro="" textlink="">
      <xdr:nvSpPr>
        <xdr:cNvPr id="492" name="テキスト ボックス 491"/>
        <xdr:cNvSpPr txBox="1"/>
      </xdr:nvSpPr>
      <xdr:spPr>
        <a:xfrm>
          <a:off x="7594111" y="1554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89154</xdr:rowOff>
    </xdr:from>
    <xdr:to>
      <xdr:col>36</xdr:col>
      <xdr:colOff>165100</xdr:colOff>
      <xdr:row>95</xdr:row>
      <xdr:rowOff>19304</xdr:rowOff>
    </xdr:to>
    <xdr:sp macro="" textlink="">
      <xdr:nvSpPr>
        <xdr:cNvPr id="493" name="楕円 492"/>
        <xdr:cNvSpPr/>
      </xdr:nvSpPr>
      <xdr:spPr>
        <a:xfrm>
          <a:off x="6921500" y="1620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35831</xdr:rowOff>
    </xdr:from>
    <xdr:ext cx="534377" cy="259045"/>
    <xdr:sp macro="" textlink="">
      <xdr:nvSpPr>
        <xdr:cNvPr id="494" name="テキスト ボックス 493"/>
        <xdr:cNvSpPr txBox="1"/>
      </xdr:nvSpPr>
      <xdr:spPr>
        <a:xfrm>
          <a:off x="6705111" y="1598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49175</xdr:rowOff>
    </xdr:from>
    <xdr:to>
      <xdr:col>85</xdr:col>
      <xdr:colOff>127000</xdr:colOff>
      <xdr:row>38</xdr:row>
      <xdr:rowOff>79387</xdr:rowOff>
    </xdr:to>
    <xdr:cxnSp macro="">
      <xdr:nvCxnSpPr>
        <xdr:cNvPr id="523" name="直線コネクタ 522"/>
        <xdr:cNvCxnSpPr/>
      </xdr:nvCxnSpPr>
      <xdr:spPr>
        <a:xfrm flipV="1">
          <a:off x="15481300" y="6564275"/>
          <a:ext cx="838200" cy="3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30620</xdr:rowOff>
    </xdr:from>
    <xdr:to>
      <xdr:col>81</xdr:col>
      <xdr:colOff>50800</xdr:colOff>
      <xdr:row>38</xdr:row>
      <xdr:rowOff>79387</xdr:rowOff>
    </xdr:to>
    <xdr:cxnSp macro="">
      <xdr:nvCxnSpPr>
        <xdr:cNvPr id="526" name="直線コネクタ 525"/>
        <xdr:cNvCxnSpPr/>
      </xdr:nvCxnSpPr>
      <xdr:spPr>
        <a:xfrm>
          <a:off x="14592300" y="6374270"/>
          <a:ext cx="889000" cy="22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21285</xdr:rowOff>
    </xdr:from>
    <xdr:to>
      <xdr:col>76</xdr:col>
      <xdr:colOff>114300</xdr:colOff>
      <xdr:row>37</xdr:row>
      <xdr:rowOff>30620</xdr:rowOff>
    </xdr:to>
    <xdr:cxnSp macro="">
      <xdr:nvCxnSpPr>
        <xdr:cNvPr id="529" name="直線コネクタ 528"/>
        <xdr:cNvCxnSpPr/>
      </xdr:nvCxnSpPr>
      <xdr:spPr>
        <a:xfrm>
          <a:off x="13703300" y="6193485"/>
          <a:ext cx="889000" cy="18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47193</xdr:rowOff>
    </xdr:from>
    <xdr:to>
      <xdr:col>71</xdr:col>
      <xdr:colOff>177800</xdr:colOff>
      <xdr:row>36</xdr:row>
      <xdr:rowOff>21285</xdr:rowOff>
    </xdr:to>
    <xdr:cxnSp macro="">
      <xdr:nvCxnSpPr>
        <xdr:cNvPr id="532" name="直線コネクタ 531"/>
        <xdr:cNvCxnSpPr/>
      </xdr:nvCxnSpPr>
      <xdr:spPr>
        <a:xfrm>
          <a:off x="12814300" y="6047943"/>
          <a:ext cx="88900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169825</xdr:rowOff>
    </xdr:from>
    <xdr:to>
      <xdr:col>85</xdr:col>
      <xdr:colOff>177800</xdr:colOff>
      <xdr:row>38</xdr:row>
      <xdr:rowOff>99975</xdr:rowOff>
    </xdr:to>
    <xdr:sp macro="" textlink="">
      <xdr:nvSpPr>
        <xdr:cNvPr id="542" name="楕円 541"/>
        <xdr:cNvSpPr/>
      </xdr:nvSpPr>
      <xdr:spPr>
        <a:xfrm>
          <a:off x="16268700" y="65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21252</xdr:rowOff>
    </xdr:from>
    <xdr:ext cx="469744" cy="259045"/>
    <xdr:sp macro="" textlink="">
      <xdr:nvSpPr>
        <xdr:cNvPr id="543" name="災害復旧事業費該当値テキスト"/>
        <xdr:cNvSpPr txBox="1"/>
      </xdr:nvSpPr>
      <xdr:spPr>
        <a:xfrm>
          <a:off x="16370300" y="636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28587</xdr:rowOff>
    </xdr:from>
    <xdr:to>
      <xdr:col>81</xdr:col>
      <xdr:colOff>101600</xdr:colOff>
      <xdr:row>38</xdr:row>
      <xdr:rowOff>130187</xdr:rowOff>
    </xdr:to>
    <xdr:sp macro="" textlink="">
      <xdr:nvSpPr>
        <xdr:cNvPr id="544" name="楕円 543"/>
        <xdr:cNvSpPr/>
      </xdr:nvSpPr>
      <xdr:spPr>
        <a:xfrm>
          <a:off x="15430500" y="654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121314</xdr:rowOff>
    </xdr:from>
    <xdr:ext cx="469744" cy="259045"/>
    <xdr:sp macro="" textlink="">
      <xdr:nvSpPr>
        <xdr:cNvPr id="545" name="テキスト ボックス 544"/>
        <xdr:cNvSpPr txBox="1"/>
      </xdr:nvSpPr>
      <xdr:spPr>
        <a:xfrm>
          <a:off x="15246428" y="663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151270</xdr:rowOff>
    </xdr:from>
    <xdr:to>
      <xdr:col>76</xdr:col>
      <xdr:colOff>165100</xdr:colOff>
      <xdr:row>37</xdr:row>
      <xdr:rowOff>81420</xdr:rowOff>
    </xdr:to>
    <xdr:sp macro="" textlink="">
      <xdr:nvSpPr>
        <xdr:cNvPr id="546" name="楕円 545"/>
        <xdr:cNvSpPr/>
      </xdr:nvSpPr>
      <xdr:spPr>
        <a:xfrm>
          <a:off x="14541500" y="632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97947</xdr:rowOff>
    </xdr:from>
    <xdr:ext cx="469744" cy="259045"/>
    <xdr:sp macro="" textlink="">
      <xdr:nvSpPr>
        <xdr:cNvPr id="547" name="テキスト ボックス 546"/>
        <xdr:cNvSpPr txBox="1"/>
      </xdr:nvSpPr>
      <xdr:spPr>
        <a:xfrm>
          <a:off x="14357428" y="609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141935</xdr:rowOff>
    </xdr:from>
    <xdr:to>
      <xdr:col>72</xdr:col>
      <xdr:colOff>38100</xdr:colOff>
      <xdr:row>36</xdr:row>
      <xdr:rowOff>72085</xdr:rowOff>
    </xdr:to>
    <xdr:sp macro="" textlink="">
      <xdr:nvSpPr>
        <xdr:cNvPr id="548" name="楕円 547"/>
        <xdr:cNvSpPr/>
      </xdr:nvSpPr>
      <xdr:spPr>
        <a:xfrm>
          <a:off x="13652500" y="61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88612</xdr:rowOff>
    </xdr:from>
    <xdr:ext cx="534377" cy="259045"/>
    <xdr:sp macro="" textlink="">
      <xdr:nvSpPr>
        <xdr:cNvPr id="549" name="テキスト ボックス 548"/>
        <xdr:cNvSpPr txBox="1"/>
      </xdr:nvSpPr>
      <xdr:spPr>
        <a:xfrm>
          <a:off x="13436111" y="591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167843</xdr:rowOff>
    </xdr:from>
    <xdr:to>
      <xdr:col>67</xdr:col>
      <xdr:colOff>101600</xdr:colOff>
      <xdr:row>35</xdr:row>
      <xdr:rowOff>97993</xdr:rowOff>
    </xdr:to>
    <xdr:sp macro="" textlink="">
      <xdr:nvSpPr>
        <xdr:cNvPr id="550" name="楕円 549"/>
        <xdr:cNvSpPr/>
      </xdr:nvSpPr>
      <xdr:spPr>
        <a:xfrm>
          <a:off x="12763500" y="599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114520</xdr:rowOff>
    </xdr:from>
    <xdr:ext cx="534377" cy="259045"/>
    <xdr:sp macro="" textlink="">
      <xdr:nvSpPr>
        <xdr:cNvPr id="551" name="テキスト ボックス 550"/>
        <xdr:cNvSpPr txBox="1"/>
      </xdr:nvSpPr>
      <xdr:spPr>
        <a:xfrm>
          <a:off x="12547111" y="57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45762</xdr:rowOff>
    </xdr:from>
    <xdr:to>
      <xdr:col>85</xdr:col>
      <xdr:colOff>127000</xdr:colOff>
      <xdr:row>75</xdr:row>
      <xdr:rowOff>67609</xdr:rowOff>
    </xdr:to>
    <xdr:cxnSp macro="">
      <xdr:nvCxnSpPr>
        <xdr:cNvPr id="632" name="直線コネクタ 631"/>
        <xdr:cNvCxnSpPr/>
      </xdr:nvCxnSpPr>
      <xdr:spPr>
        <a:xfrm>
          <a:off x="15481300" y="12904512"/>
          <a:ext cx="838200" cy="2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126833</xdr:rowOff>
    </xdr:from>
    <xdr:to>
      <xdr:col>81</xdr:col>
      <xdr:colOff>50800</xdr:colOff>
      <xdr:row>75</xdr:row>
      <xdr:rowOff>45762</xdr:rowOff>
    </xdr:to>
    <xdr:cxnSp macro="">
      <xdr:nvCxnSpPr>
        <xdr:cNvPr id="635" name="直線コネクタ 634"/>
        <xdr:cNvCxnSpPr/>
      </xdr:nvCxnSpPr>
      <xdr:spPr>
        <a:xfrm>
          <a:off x="14592300" y="12814133"/>
          <a:ext cx="889000" cy="9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126833</xdr:rowOff>
    </xdr:from>
    <xdr:to>
      <xdr:col>76</xdr:col>
      <xdr:colOff>114300</xdr:colOff>
      <xdr:row>74</xdr:row>
      <xdr:rowOff>157008</xdr:rowOff>
    </xdr:to>
    <xdr:cxnSp macro="">
      <xdr:nvCxnSpPr>
        <xdr:cNvPr id="638" name="直線コネクタ 637"/>
        <xdr:cNvCxnSpPr/>
      </xdr:nvCxnSpPr>
      <xdr:spPr>
        <a:xfrm flipV="1">
          <a:off x="13703300" y="12814133"/>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157008</xdr:rowOff>
    </xdr:from>
    <xdr:to>
      <xdr:col>71</xdr:col>
      <xdr:colOff>177800</xdr:colOff>
      <xdr:row>74</xdr:row>
      <xdr:rowOff>166675</xdr:rowOff>
    </xdr:to>
    <xdr:cxnSp macro="">
      <xdr:nvCxnSpPr>
        <xdr:cNvPr id="641" name="直線コネクタ 640"/>
        <xdr:cNvCxnSpPr/>
      </xdr:nvCxnSpPr>
      <xdr:spPr>
        <a:xfrm flipV="1">
          <a:off x="12814300" y="12844308"/>
          <a:ext cx="889000" cy="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16809</xdr:rowOff>
    </xdr:from>
    <xdr:to>
      <xdr:col>85</xdr:col>
      <xdr:colOff>177800</xdr:colOff>
      <xdr:row>75</xdr:row>
      <xdr:rowOff>118409</xdr:rowOff>
    </xdr:to>
    <xdr:sp macro="" textlink="">
      <xdr:nvSpPr>
        <xdr:cNvPr id="651" name="楕円 650"/>
        <xdr:cNvSpPr/>
      </xdr:nvSpPr>
      <xdr:spPr>
        <a:xfrm>
          <a:off x="16268700" y="1287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39686</xdr:rowOff>
    </xdr:from>
    <xdr:ext cx="534377" cy="259045"/>
    <xdr:sp macro="" textlink="">
      <xdr:nvSpPr>
        <xdr:cNvPr id="652" name="公債費該当値テキスト"/>
        <xdr:cNvSpPr txBox="1"/>
      </xdr:nvSpPr>
      <xdr:spPr>
        <a:xfrm>
          <a:off x="16370300" y="1272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166412</xdr:rowOff>
    </xdr:from>
    <xdr:to>
      <xdr:col>81</xdr:col>
      <xdr:colOff>101600</xdr:colOff>
      <xdr:row>75</xdr:row>
      <xdr:rowOff>96562</xdr:rowOff>
    </xdr:to>
    <xdr:sp macro="" textlink="">
      <xdr:nvSpPr>
        <xdr:cNvPr id="653" name="楕円 652"/>
        <xdr:cNvSpPr/>
      </xdr:nvSpPr>
      <xdr:spPr>
        <a:xfrm>
          <a:off x="15430500" y="128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113089</xdr:rowOff>
    </xdr:from>
    <xdr:ext cx="534377" cy="259045"/>
    <xdr:sp macro="" textlink="">
      <xdr:nvSpPr>
        <xdr:cNvPr id="654" name="テキスト ボックス 653"/>
        <xdr:cNvSpPr txBox="1"/>
      </xdr:nvSpPr>
      <xdr:spPr>
        <a:xfrm>
          <a:off x="15214111" y="126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76033</xdr:rowOff>
    </xdr:from>
    <xdr:to>
      <xdr:col>76</xdr:col>
      <xdr:colOff>165100</xdr:colOff>
      <xdr:row>75</xdr:row>
      <xdr:rowOff>6183</xdr:rowOff>
    </xdr:to>
    <xdr:sp macro="" textlink="">
      <xdr:nvSpPr>
        <xdr:cNvPr id="655" name="楕円 654"/>
        <xdr:cNvSpPr/>
      </xdr:nvSpPr>
      <xdr:spPr>
        <a:xfrm>
          <a:off x="14541500" y="127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22710</xdr:rowOff>
    </xdr:from>
    <xdr:ext cx="534377" cy="259045"/>
    <xdr:sp macro="" textlink="">
      <xdr:nvSpPr>
        <xdr:cNvPr id="656" name="テキスト ボックス 655"/>
        <xdr:cNvSpPr txBox="1"/>
      </xdr:nvSpPr>
      <xdr:spPr>
        <a:xfrm>
          <a:off x="14325111" y="1253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106208</xdr:rowOff>
    </xdr:from>
    <xdr:to>
      <xdr:col>72</xdr:col>
      <xdr:colOff>38100</xdr:colOff>
      <xdr:row>75</xdr:row>
      <xdr:rowOff>36358</xdr:rowOff>
    </xdr:to>
    <xdr:sp macro="" textlink="">
      <xdr:nvSpPr>
        <xdr:cNvPr id="657" name="楕円 656"/>
        <xdr:cNvSpPr/>
      </xdr:nvSpPr>
      <xdr:spPr>
        <a:xfrm>
          <a:off x="13652500" y="127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52885</xdr:rowOff>
    </xdr:from>
    <xdr:ext cx="534377" cy="259045"/>
    <xdr:sp macro="" textlink="">
      <xdr:nvSpPr>
        <xdr:cNvPr id="658" name="テキスト ボックス 657"/>
        <xdr:cNvSpPr txBox="1"/>
      </xdr:nvSpPr>
      <xdr:spPr>
        <a:xfrm>
          <a:off x="13436111" y="1256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115875</xdr:rowOff>
    </xdr:from>
    <xdr:to>
      <xdr:col>67</xdr:col>
      <xdr:colOff>101600</xdr:colOff>
      <xdr:row>75</xdr:row>
      <xdr:rowOff>46025</xdr:rowOff>
    </xdr:to>
    <xdr:sp macro="" textlink="">
      <xdr:nvSpPr>
        <xdr:cNvPr id="659" name="楕円 658"/>
        <xdr:cNvSpPr/>
      </xdr:nvSpPr>
      <xdr:spPr>
        <a:xfrm>
          <a:off x="12763500" y="1280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62552</xdr:rowOff>
    </xdr:from>
    <xdr:ext cx="534377" cy="259045"/>
    <xdr:sp macro="" textlink="">
      <xdr:nvSpPr>
        <xdr:cNvPr id="660" name="テキスト ボックス 659"/>
        <xdr:cNvSpPr txBox="1"/>
      </xdr:nvSpPr>
      <xdr:spPr>
        <a:xfrm>
          <a:off x="12547111" y="1257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27750</xdr:rowOff>
    </xdr:from>
    <xdr:to>
      <xdr:col>85</xdr:col>
      <xdr:colOff>127000</xdr:colOff>
      <xdr:row>98</xdr:row>
      <xdr:rowOff>98433</xdr:rowOff>
    </xdr:to>
    <xdr:cxnSp macro="">
      <xdr:nvCxnSpPr>
        <xdr:cNvPr id="687" name="直線コネクタ 686"/>
        <xdr:cNvCxnSpPr/>
      </xdr:nvCxnSpPr>
      <xdr:spPr>
        <a:xfrm>
          <a:off x="15481300" y="16829850"/>
          <a:ext cx="838200" cy="7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27750</xdr:rowOff>
    </xdr:from>
    <xdr:to>
      <xdr:col>81</xdr:col>
      <xdr:colOff>50800</xdr:colOff>
      <xdr:row>98</xdr:row>
      <xdr:rowOff>136299</xdr:rowOff>
    </xdr:to>
    <xdr:cxnSp macro="">
      <xdr:nvCxnSpPr>
        <xdr:cNvPr id="690" name="直線コネクタ 689"/>
        <xdr:cNvCxnSpPr/>
      </xdr:nvCxnSpPr>
      <xdr:spPr>
        <a:xfrm flipV="1">
          <a:off x="14592300" y="16829850"/>
          <a:ext cx="889000" cy="10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90514</xdr:rowOff>
    </xdr:from>
    <xdr:to>
      <xdr:col>76</xdr:col>
      <xdr:colOff>114300</xdr:colOff>
      <xdr:row>98</xdr:row>
      <xdr:rowOff>136299</xdr:rowOff>
    </xdr:to>
    <xdr:cxnSp macro="">
      <xdr:nvCxnSpPr>
        <xdr:cNvPr id="693" name="直線コネクタ 692"/>
        <xdr:cNvCxnSpPr/>
      </xdr:nvCxnSpPr>
      <xdr:spPr>
        <a:xfrm>
          <a:off x="13703300" y="16892614"/>
          <a:ext cx="889000" cy="4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90514</xdr:rowOff>
    </xdr:from>
    <xdr:to>
      <xdr:col>71</xdr:col>
      <xdr:colOff>177800</xdr:colOff>
      <xdr:row>98</xdr:row>
      <xdr:rowOff>101761</xdr:rowOff>
    </xdr:to>
    <xdr:cxnSp macro="">
      <xdr:nvCxnSpPr>
        <xdr:cNvPr id="696" name="直線コネクタ 695"/>
        <xdr:cNvCxnSpPr/>
      </xdr:nvCxnSpPr>
      <xdr:spPr>
        <a:xfrm flipV="1">
          <a:off x="12814300" y="16892614"/>
          <a:ext cx="88900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47633</xdr:rowOff>
    </xdr:from>
    <xdr:to>
      <xdr:col>85</xdr:col>
      <xdr:colOff>177800</xdr:colOff>
      <xdr:row>98</xdr:row>
      <xdr:rowOff>149233</xdr:rowOff>
    </xdr:to>
    <xdr:sp macro="" textlink="">
      <xdr:nvSpPr>
        <xdr:cNvPr id="706" name="楕円 705"/>
        <xdr:cNvSpPr/>
      </xdr:nvSpPr>
      <xdr:spPr>
        <a:xfrm>
          <a:off x="16268700" y="168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134010</xdr:rowOff>
    </xdr:from>
    <xdr:ext cx="469744" cy="259045"/>
    <xdr:sp macro="" textlink="">
      <xdr:nvSpPr>
        <xdr:cNvPr id="707" name="積立金該当値テキスト"/>
        <xdr:cNvSpPr txBox="1"/>
      </xdr:nvSpPr>
      <xdr:spPr>
        <a:xfrm>
          <a:off x="16370300" y="1676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148400</xdr:rowOff>
    </xdr:from>
    <xdr:to>
      <xdr:col>81</xdr:col>
      <xdr:colOff>101600</xdr:colOff>
      <xdr:row>98</xdr:row>
      <xdr:rowOff>78550</xdr:rowOff>
    </xdr:to>
    <xdr:sp macro="" textlink="">
      <xdr:nvSpPr>
        <xdr:cNvPr id="708" name="楕円 707"/>
        <xdr:cNvSpPr/>
      </xdr:nvSpPr>
      <xdr:spPr>
        <a:xfrm>
          <a:off x="15430500" y="167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69677</xdr:rowOff>
    </xdr:from>
    <xdr:ext cx="534377" cy="259045"/>
    <xdr:sp macro="" textlink="">
      <xdr:nvSpPr>
        <xdr:cNvPr id="709" name="テキスト ボックス 708"/>
        <xdr:cNvSpPr txBox="1"/>
      </xdr:nvSpPr>
      <xdr:spPr>
        <a:xfrm>
          <a:off x="15214111" y="1687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85499</xdr:rowOff>
    </xdr:from>
    <xdr:to>
      <xdr:col>76</xdr:col>
      <xdr:colOff>165100</xdr:colOff>
      <xdr:row>99</xdr:row>
      <xdr:rowOff>15649</xdr:rowOff>
    </xdr:to>
    <xdr:sp macro="" textlink="">
      <xdr:nvSpPr>
        <xdr:cNvPr id="710" name="楕円 709"/>
        <xdr:cNvSpPr/>
      </xdr:nvSpPr>
      <xdr:spPr>
        <a:xfrm>
          <a:off x="14541500" y="1688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6776</xdr:rowOff>
    </xdr:from>
    <xdr:ext cx="378565" cy="259045"/>
    <xdr:sp macro="" textlink="">
      <xdr:nvSpPr>
        <xdr:cNvPr id="711" name="テキスト ボックス 710"/>
        <xdr:cNvSpPr txBox="1"/>
      </xdr:nvSpPr>
      <xdr:spPr>
        <a:xfrm>
          <a:off x="14403017" y="16980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39714</xdr:rowOff>
    </xdr:from>
    <xdr:to>
      <xdr:col>72</xdr:col>
      <xdr:colOff>38100</xdr:colOff>
      <xdr:row>98</xdr:row>
      <xdr:rowOff>141314</xdr:rowOff>
    </xdr:to>
    <xdr:sp macro="" textlink="">
      <xdr:nvSpPr>
        <xdr:cNvPr id="712" name="楕円 711"/>
        <xdr:cNvSpPr/>
      </xdr:nvSpPr>
      <xdr:spPr>
        <a:xfrm>
          <a:off x="13652500" y="168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132441</xdr:rowOff>
    </xdr:from>
    <xdr:ext cx="469744" cy="259045"/>
    <xdr:sp macro="" textlink="">
      <xdr:nvSpPr>
        <xdr:cNvPr id="713" name="テキスト ボックス 712"/>
        <xdr:cNvSpPr txBox="1"/>
      </xdr:nvSpPr>
      <xdr:spPr>
        <a:xfrm>
          <a:off x="13468428" y="1693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50961</xdr:rowOff>
    </xdr:from>
    <xdr:to>
      <xdr:col>67</xdr:col>
      <xdr:colOff>101600</xdr:colOff>
      <xdr:row>98</xdr:row>
      <xdr:rowOff>152561</xdr:rowOff>
    </xdr:to>
    <xdr:sp macro="" textlink="">
      <xdr:nvSpPr>
        <xdr:cNvPr id="714" name="楕円 713"/>
        <xdr:cNvSpPr/>
      </xdr:nvSpPr>
      <xdr:spPr>
        <a:xfrm>
          <a:off x="12763500" y="168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143688</xdr:rowOff>
    </xdr:from>
    <xdr:ext cx="469744" cy="259045"/>
    <xdr:sp macro="" textlink="">
      <xdr:nvSpPr>
        <xdr:cNvPr id="715" name="テキスト ボックス 714"/>
        <xdr:cNvSpPr txBox="1"/>
      </xdr:nvSpPr>
      <xdr:spPr>
        <a:xfrm>
          <a:off x="12579428" y="1694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30521</xdr:rowOff>
    </xdr:from>
    <xdr:to>
      <xdr:col>116</xdr:col>
      <xdr:colOff>63500</xdr:colOff>
      <xdr:row>38</xdr:row>
      <xdr:rowOff>84562</xdr:rowOff>
    </xdr:to>
    <xdr:cxnSp macro="">
      <xdr:nvCxnSpPr>
        <xdr:cNvPr id="742" name="直線コネクタ 741"/>
        <xdr:cNvCxnSpPr/>
      </xdr:nvCxnSpPr>
      <xdr:spPr>
        <a:xfrm flipV="1">
          <a:off x="21323300" y="6545621"/>
          <a:ext cx="8382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84562</xdr:rowOff>
    </xdr:from>
    <xdr:to>
      <xdr:col>111</xdr:col>
      <xdr:colOff>177800</xdr:colOff>
      <xdr:row>38</xdr:row>
      <xdr:rowOff>90643</xdr:rowOff>
    </xdr:to>
    <xdr:cxnSp macro="">
      <xdr:nvCxnSpPr>
        <xdr:cNvPr id="745" name="直線コネクタ 744"/>
        <xdr:cNvCxnSpPr/>
      </xdr:nvCxnSpPr>
      <xdr:spPr>
        <a:xfrm flipV="1">
          <a:off x="20434300" y="6599662"/>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66228</xdr:rowOff>
    </xdr:from>
    <xdr:to>
      <xdr:col>107</xdr:col>
      <xdr:colOff>50800</xdr:colOff>
      <xdr:row>38</xdr:row>
      <xdr:rowOff>90643</xdr:rowOff>
    </xdr:to>
    <xdr:cxnSp macro="">
      <xdr:nvCxnSpPr>
        <xdr:cNvPr id="748" name="直線コネクタ 747"/>
        <xdr:cNvCxnSpPr/>
      </xdr:nvCxnSpPr>
      <xdr:spPr>
        <a:xfrm>
          <a:off x="19545300" y="6581328"/>
          <a:ext cx="889000" cy="2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57450</xdr:rowOff>
    </xdr:from>
    <xdr:to>
      <xdr:col>102</xdr:col>
      <xdr:colOff>114300</xdr:colOff>
      <xdr:row>38</xdr:row>
      <xdr:rowOff>66228</xdr:rowOff>
    </xdr:to>
    <xdr:cxnSp macro="">
      <xdr:nvCxnSpPr>
        <xdr:cNvPr id="751" name="直線コネクタ 750"/>
        <xdr:cNvCxnSpPr/>
      </xdr:nvCxnSpPr>
      <xdr:spPr>
        <a:xfrm>
          <a:off x="18656300" y="6572550"/>
          <a:ext cx="88900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151171</xdr:rowOff>
    </xdr:from>
    <xdr:to>
      <xdr:col>116</xdr:col>
      <xdr:colOff>114300</xdr:colOff>
      <xdr:row>38</xdr:row>
      <xdr:rowOff>81321</xdr:rowOff>
    </xdr:to>
    <xdr:sp macro="" textlink="">
      <xdr:nvSpPr>
        <xdr:cNvPr id="761" name="楕円 760"/>
        <xdr:cNvSpPr/>
      </xdr:nvSpPr>
      <xdr:spPr>
        <a:xfrm>
          <a:off x="22110700" y="649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66098</xdr:rowOff>
    </xdr:from>
    <xdr:ext cx="469744" cy="259045"/>
    <xdr:sp macro="" textlink="">
      <xdr:nvSpPr>
        <xdr:cNvPr id="762" name="投資及び出資金該当値テキスト"/>
        <xdr:cNvSpPr txBox="1"/>
      </xdr:nvSpPr>
      <xdr:spPr>
        <a:xfrm>
          <a:off x="22212300" y="640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33762</xdr:rowOff>
    </xdr:from>
    <xdr:to>
      <xdr:col>112</xdr:col>
      <xdr:colOff>38100</xdr:colOff>
      <xdr:row>38</xdr:row>
      <xdr:rowOff>135362</xdr:rowOff>
    </xdr:to>
    <xdr:sp macro="" textlink="">
      <xdr:nvSpPr>
        <xdr:cNvPr id="763" name="楕円 762"/>
        <xdr:cNvSpPr/>
      </xdr:nvSpPr>
      <xdr:spPr>
        <a:xfrm>
          <a:off x="21272500" y="65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126489</xdr:rowOff>
    </xdr:from>
    <xdr:ext cx="469744" cy="259045"/>
    <xdr:sp macro="" textlink="">
      <xdr:nvSpPr>
        <xdr:cNvPr id="764" name="テキスト ボックス 763"/>
        <xdr:cNvSpPr txBox="1"/>
      </xdr:nvSpPr>
      <xdr:spPr>
        <a:xfrm>
          <a:off x="21088428" y="664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39843</xdr:rowOff>
    </xdr:from>
    <xdr:to>
      <xdr:col>107</xdr:col>
      <xdr:colOff>101600</xdr:colOff>
      <xdr:row>38</xdr:row>
      <xdr:rowOff>141443</xdr:rowOff>
    </xdr:to>
    <xdr:sp macro="" textlink="">
      <xdr:nvSpPr>
        <xdr:cNvPr id="765" name="楕円 764"/>
        <xdr:cNvSpPr/>
      </xdr:nvSpPr>
      <xdr:spPr>
        <a:xfrm>
          <a:off x="20383500" y="655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132570</xdr:rowOff>
    </xdr:from>
    <xdr:ext cx="469744" cy="259045"/>
    <xdr:sp macro="" textlink="">
      <xdr:nvSpPr>
        <xdr:cNvPr id="766" name="テキスト ボックス 765"/>
        <xdr:cNvSpPr txBox="1"/>
      </xdr:nvSpPr>
      <xdr:spPr>
        <a:xfrm>
          <a:off x="20199428" y="664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15428</xdr:rowOff>
    </xdr:from>
    <xdr:to>
      <xdr:col>102</xdr:col>
      <xdr:colOff>165100</xdr:colOff>
      <xdr:row>38</xdr:row>
      <xdr:rowOff>117028</xdr:rowOff>
    </xdr:to>
    <xdr:sp macro="" textlink="">
      <xdr:nvSpPr>
        <xdr:cNvPr id="767" name="楕円 766"/>
        <xdr:cNvSpPr/>
      </xdr:nvSpPr>
      <xdr:spPr>
        <a:xfrm>
          <a:off x="19494500" y="653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108155</xdr:rowOff>
    </xdr:from>
    <xdr:ext cx="469744" cy="259045"/>
    <xdr:sp macro="" textlink="">
      <xdr:nvSpPr>
        <xdr:cNvPr id="768" name="テキスト ボックス 767"/>
        <xdr:cNvSpPr txBox="1"/>
      </xdr:nvSpPr>
      <xdr:spPr>
        <a:xfrm>
          <a:off x="19310428" y="662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6650</xdr:rowOff>
    </xdr:from>
    <xdr:to>
      <xdr:col>98</xdr:col>
      <xdr:colOff>38100</xdr:colOff>
      <xdr:row>38</xdr:row>
      <xdr:rowOff>108250</xdr:rowOff>
    </xdr:to>
    <xdr:sp macro="" textlink="">
      <xdr:nvSpPr>
        <xdr:cNvPr id="769" name="楕円 768"/>
        <xdr:cNvSpPr/>
      </xdr:nvSpPr>
      <xdr:spPr>
        <a:xfrm>
          <a:off x="18605500" y="652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99377</xdr:rowOff>
    </xdr:from>
    <xdr:ext cx="469744" cy="259045"/>
    <xdr:sp macro="" textlink="">
      <xdr:nvSpPr>
        <xdr:cNvPr id="770" name="テキスト ボックス 769"/>
        <xdr:cNvSpPr txBox="1"/>
      </xdr:nvSpPr>
      <xdr:spPr>
        <a:xfrm>
          <a:off x="18421428" y="661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136843</xdr:rowOff>
    </xdr:from>
    <xdr:to>
      <xdr:col>116</xdr:col>
      <xdr:colOff>63500</xdr:colOff>
      <xdr:row>56</xdr:row>
      <xdr:rowOff>143015</xdr:rowOff>
    </xdr:to>
    <xdr:cxnSp macro="">
      <xdr:nvCxnSpPr>
        <xdr:cNvPr id="799" name="直線コネクタ 798"/>
        <xdr:cNvCxnSpPr/>
      </xdr:nvCxnSpPr>
      <xdr:spPr>
        <a:xfrm flipV="1">
          <a:off x="21323300" y="9738043"/>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143015</xdr:rowOff>
    </xdr:from>
    <xdr:to>
      <xdr:col>111</xdr:col>
      <xdr:colOff>177800</xdr:colOff>
      <xdr:row>56</xdr:row>
      <xdr:rowOff>147892</xdr:rowOff>
    </xdr:to>
    <xdr:cxnSp macro="">
      <xdr:nvCxnSpPr>
        <xdr:cNvPr id="802" name="直線コネクタ 801"/>
        <xdr:cNvCxnSpPr/>
      </xdr:nvCxnSpPr>
      <xdr:spPr>
        <a:xfrm flipV="1">
          <a:off x="20434300" y="9744215"/>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147892</xdr:rowOff>
    </xdr:from>
    <xdr:to>
      <xdr:col>107</xdr:col>
      <xdr:colOff>50800</xdr:colOff>
      <xdr:row>56</xdr:row>
      <xdr:rowOff>153150</xdr:rowOff>
    </xdr:to>
    <xdr:cxnSp macro="">
      <xdr:nvCxnSpPr>
        <xdr:cNvPr id="805" name="直線コネクタ 804"/>
        <xdr:cNvCxnSpPr/>
      </xdr:nvCxnSpPr>
      <xdr:spPr>
        <a:xfrm flipV="1">
          <a:off x="19545300" y="974909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153264</xdr:rowOff>
    </xdr:from>
    <xdr:to>
      <xdr:col>102</xdr:col>
      <xdr:colOff>114300</xdr:colOff>
      <xdr:row>56</xdr:row>
      <xdr:rowOff>153150</xdr:rowOff>
    </xdr:to>
    <xdr:cxnSp macro="">
      <xdr:nvCxnSpPr>
        <xdr:cNvPr id="808" name="直線コネクタ 807"/>
        <xdr:cNvCxnSpPr/>
      </xdr:nvCxnSpPr>
      <xdr:spPr>
        <a:xfrm>
          <a:off x="18656300" y="9411564"/>
          <a:ext cx="889000" cy="34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86043</xdr:rowOff>
    </xdr:from>
    <xdr:to>
      <xdr:col>116</xdr:col>
      <xdr:colOff>114300</xdr:colOff>
      <xdr:row>57</xdr:row>
      <xdr:rowOff>16193</xdr:rowOff>
    </xdr:to>
    <xdr:sp macro="" textlink="">
      <xdr:nvSpPr>
        <xdr:cNvPr id="818" name="楕円 817"/>
        <xdr:cNvSpPr/>
      </xdr:nvSpPr>
      <xdr:spPr>
        <a:xfrm>
          <a:off x="22110700" y="96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108920</xdr:rowOff>
    </xdr:from>
    <xdr:ext cx="534377" cy="259045"/>
    <xdr:sp macro="" textlink="">
      <xdr:nvSpPr>
        <xdr:cNvPr id="819" name="貸付金該当値テキスト"/>
        <xdr:cNvSpPr txBox="1"/>
      </xdr:nvSpPr>
      <xdr:spPr>
        <a:xfrm>
          <a:off x="22212300" y="953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92215</xdr:rowOff>
    </xdr:from>
    <xdr:to>
      <xdr:col>112</xdr:col>
      <xdr:colOff>38100</xdr:colOff>
      <xdr:row>57</xdr:row>
      <xdr:rowOff>22365</xdr:rowOff>
    </xdr:to>
    <xdr:sp macro="" textlink="">
      <xdr:nvSpPr>
        <xdr:cNvPr id="820" name="楕円 819"/>
        <xdr:cNvSpPr/>
      </xdr:nvSpPr>
      <xdr:spPr>
        <a:xfrm>
          <a:off x="21272500" y="969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38892</xdr:rowOff>
    </xdr:from>
    <xdr:ext cx="534377" cy="259045"/>
    <xdr:sp macro="" textlink="">
      <xdr:nvSpPr>
        <xdr:cNvPr id="821" name="テキスト ボックス 820"/>
        <xdr:cNvSpPr txBox="1"/>
      </xdr:nvSpPr>
      <xdr:spPr>
        <a:xfrm>
          <a:off x="21056111" y="946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97092</xdr:rowOff>
    </xdr:from>
    <xdr:to>
      <xdr:col>107</xdr:col>
      <xdr:colOff>101600</xdr:colOff>
      <xdr:row>57</xdr:row>
      <xdr:rowOff>27242</xdr:rowOff>
    </xdr:to>
    <xdr:sp macro="" textlink="">
      <xdr:nvSpPr>
        <xdr:cNvPr id="822" name="楕円 821"/>
        <xdr:cNvSpPr/>
      </xdr:nvSpPr>
      <xdr:spPr>
        <a:xfrm>
          <a:off x="20383500" y="96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43769</xdr:rowOff>
    </xdr:from>
    <xdr:ext cx="534377" cy="259045"/>
    <xdr:sp macro="" textlink="">
      <xdr:nvSpPr>
        <xdr:cNvPr id="823" name="テキスト ボックス 822"/>
        <xdr:cNvSpPr txBox="1"/>
      </xdr:nvSpPr>
      <xdr:spPr>
        <a:xfrm>
          <a:off x="20167111" y="947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102350</xdr:rowOff>
    </xdr:from>
    <xdr:to>
      <xdr:col>102</xdr:col>
      <xdr:colOff>165100</xdr:colOff>
      <xdr:row>57</xdr:row>
      <xdr:rowOff>32500</xdr:rowOff>
    </xdr:to>
    <xdr:sp macro="" textlink="">
      <xdr:nvSpPr>
        <xdr:cNvPr id="824" name="楕円 823"/>
        <xdr:cNvSpPr/>
      </xdr:nvSpPr>
      <xdr:spPr>
        <a:xfrm>
          <a:off x="19494500" y="97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49027</xdr:rowOff>
    </xdr:from>
    <xdr:ext cx="534377" cy="259045"/>
    <xdr:sp macro="" textlink="">
      <xdr:nvSpPr>
        <xdr:cNvPr id="825" name="テキスト ボックス 824"/>
        <xdr:cNvSpPr txBox="1"/>
      </xdr:nvSpPr>
      <xdr:spPr>
        <a:xfrm>
          <a:off x="19278111" y="947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102464</xdr:rowOff>
    </xdr:from>
    <xdr:to>
      <xdr:col>98</xdr:col>
      <xdr:colOff>38100</xdr:colOff>
      <xdr:row>55</xdr:row>
      <xdr:rowOff>32614</xdr:rowOff>
    </xdr:to>
    <xdr:sp macro="" textlink="">
      <xdr:nvSpPr>
        <xdr:cNvPr id="826" name="楕円 825"/>
        <xdr:cNvSpPr/>
      </xdr:nvSpPr>
      <xdr:spPr>
        <a:xfrm>
          <a:off x="18605500" y="93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49141</xdr:rowOff>
    </xdr:from>
    <xdr:ext cx="534377" cy="259045"/>
    <xdr:sp macro="" textlink="">
      <xdr:nvSpPr>
        <xdr:cNvPr id="827" name="テキスト ボックス 826"/>
        <xdr:cNvSpPr txBox="1"/>
      </xdr:nvSpPr>
      <xdr:spPr>
        <a:xfrm>
          <a:off x="18389111" y="9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43254</xdr:rowOff>
    </xdr:from>
    <xdr:to>
      <xdr:col>116</xdr:col>
      <xdr:colOff>63500</xdr:colOff>
      <xdr:row>74</xdr:row>
      <xdr:rowOff>55941</xdr:rowOff>
    </xdr:to>
    <xdr:cxnSp macro="">
      <xdr:nvCxnSpPr>
        <xdr:cNvPr id="855" name="直線コネクタ 854"/>
        <xdr:cNvCxnSpPr/>
      </xdr:nvCxnSpPr>
      <xdr:spPr>
        <a:xfrm flipV="1">
          <a:off x="21323300" y="12730554"/>
          <a:ext cx="8382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55941</xdr:rowOff>
    </xdr:from>
    <xdr:to>
      <xdr:col>111</xdr:col>
      <xdr:colOff>177800</xdr:colOff>
      <xdr:row>74</xdr:row>
      <xdr:rowOff>108427</xdr:rowOff>
    </xdr:to>
    <xdr:cxnSp macro="">
      <xdr:nvCxnSpPr>
        <xdr:cNvPr id="858" name="直線コネクタ 857"/>
        <xdr:cNvCxnSpPr/>
      </xdr:nvCxnSpPr>
      <xdr:spPr>
        <a:xfrm flipV="1">
          <a:off x="20434300" y="12743241"/>
          <a:ext cx="889000" cy="5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108427</xdr:rowOff>
    </xdr:from>
    <xdr:to>
      <xdr:col>107</xdr:col>
      <xdr:colOff>50800</xdr:colOff>
      <xdr:row>74</xdr:row>
      <xdr:rowOff>140134</xdr:rowOff>
    </xdr:to>
    <xdr:cxnSp macro="">
      <xdr:nvCxnSpPr>
        <xdr:cNvPr id="861" name="直線コネクタ 860"/>
        <xdr:cNvCxnSpPr/>
      </xdr:nvCxnSpPr>
      <xdr:spPr>
        <a:xfrm flipV="1">
          <a:off x="19545300" y="12795727"/>
          <a:ext cx="889000" cy="3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140134</xdr:rowOff>
    </xdr:from>
    <xdr:to>
      <xdr:col>102</xdr:col>
      <xdr:colOff>114300</xdr:colOff>
      <xdr:row>74</xdr:row>
      <xdr:rowOff>156205</xdr:rowOff>
    </xdr:to>
    <xdr:cxnSp macro="">
      <xdr:nvCxnSpPr>
        <xdr:cNvPr id="864" name="直線コネクタ 863"/>
        <xdr:cNvCxnSpPr/>
      </xdr:nvCxnSpPr>
      <xdr:spPr>
        <a:xfrm flipV="1">
          <a:off x="18656300" y="12827434"/>
          <a:ext cx="8890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163904</xdr:rowOff>
    </xdr:from>
    <xdr:to>
      <xdr:col>116</xdr:col>
      <xdr:colOff>114300</xdr:colOff>
      <xdr:row>74</xdr:row>
      <xdr:rowOff>94054</xdr:rowOff>
    </xdr:to>
    <xdr:sp macro="" textlink="">
      <xdr:nvSpPr>
        <xdr:cNvPr id="874" name="楕円 873"/>
        <xdr:cNvSpPr/>
      </xdr:nvSpPr>
      <xdr:spPr>
        <a:xfrm>
          <a:off x="22110700" y="1267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15331</xdr:rowOff>
    </xdr:from>
    <xdr:ext cx="534377" cy="259045"/>
    <xdr:sp macro="" textlink="">
      <xdr:nvSpPr>
        <xdr:cNvPr id="875" name="繰出金該当値テキスト"/>
        <xdr:cNvSpPr txBox="1"/>
      </xdr:nvSpPr>
      <xdr:spPr>
        <a:xfrm>
          <a:off x="22212300" y="1253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5141</xdr:rowOff>
    </xdr:from>
    <xdr:to>
      <xdr:col>112</xdr:col>
      <xdr:colOff>38100</xdr:colOff>
      <xdr:row>74</xdr:row>
      <xdr:rowOff>106741</xdr:rowOff>
    </xdr:to>
    <xdr:sp macro="" textlink="">
      <xdr:nvSpPr>
        <xdr:cNvPr id="876" name="楕円 875"/>
        <xdr:cNvSpPr/>
      </xdr:nvSpPr>
      <xdr:spPr>
        <a:xfrm>
          <a:off x="21272500" y="1269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123268</xdr:rowOff>
    </xdr:from>
    <xdr:ext cx="534377" cy="259045"/>
    <xdr:sp macro="" textlink="">
      <xdr:nvSpPr>
        <xdr:cNvPr id="877" name="テキスト ボックス 876"/>
        <xdr:cNvSpPr txBox="1"/>
      </xdr:nvSpPr>
      <xdr:spPr>
        <a:xfrm>
          <a:off x="21056111" y="1246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57627</xdr:rowOff>
    </xdr:from>
    <xdr:to>
      <xdr:col>107</xdr:col>
      <xdr:colOff>101600</xdr:colOff>
      <xdr:row>74</xdr:row>
      <xdr:rowOff>159227</xdr:rowOff>
    </xdr:to>
    <xdr:sp macro="" textlink="">
      <xdr:nvSpPr>
        <xdr:cNvPr id="878" name="楕円 877"/>
        <xdr:cNvSpPr/>
      </xdr:nvSpPr>
      <xdr:spPr>
        <a:xfrm>
          <a:off x="20383500" y="1274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4304</xdr:rowOff>
    </xdr:from>
    <xdr:ext cx="534377" cy="259045"/>
    <xdr:sp macro="" textlink="">
      <xdr:nvSpPr>
        <xdr:cNvPr id="879" name="テキスト ボックス 878"/>
        <xdr:cNvSpPr txBox="1"/>
      </xdr:nvSpPr>
      <xdr:spPr>
        <a:xfrm>
          <a:off x="20167111" y="1252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89334</xdr:rowOff>
    </xdr:from>
    <xdr:to>
      <xdr:col>102</xdr:col>
      <xdr:colOff>165100</xdr:colOff>
      <xdr:row>75</xdr:row>
      <xdr:rowOff>19484</xdr:rowOff>
    </xdr:to>
    <xdr:sp macro="" textlink="">
      <xdr:nvSpPr>
        <xdr:cNvPr id="880" name="楕円 879"/>
        <xdr:cNvSpPr/>
      </xdr:nvSpPr>
      <xdr:spPr>
        <a:xfrm>
          <a:off x="19494500" y="1277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36011</xdr:rowOff>
    </xdr:from>
    <xdr:ext cx="534377" cy="259045"/>
    <xdr:sp macro="" textlink="">
      <xdr:nvSpPr>
        <xdr:cNvPr id="881" name="テキスト ボックス 880"/>
        <xdr:cNvSpPr txBox="1"/>
      </xdr:nvSpPr>
      <xdr:spPr>
        <a:xfrm>
          <a:off x="19278111" y="1255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105405</xdr:rowOff>
    </xdr:from>
    <xdr:to>
      <xdr:col>98</xdr:col>
      <xdr:colOff>38100</xdr:colOff>
      <xdr:row>75</xdr:row>
      <xdr:rowOff>35555</xdr:rowOff>
    </xdr:to>
    <xdr:sp macro="" textlink="">
      <xdr:nvSpPr>
        <xdr:cNvPr id="882" name="楕円 881"/>
        <xdr:cNvSpPr/>
      </xdr:nvSpPr>
      <xdr:spPr>
        <a:xfrm>
          <a:off x="18605500" y="1279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52082</xdr:rowOff>
    </xdr:from>
    <xdr:ext cx="534377" cy="259045"/>
    <xdr:sp macro="" textlink="">
      <xdr:nvSpPr>
        <xdr:cNvPr id="883" name="テキスト ボックス 882"/>
        <xdr:cNvSpPr txBox="1"/>
      </xdr:nvSpPr>
      <xdr:spPr>
        <a:xfrm>
          <a:off x="18389111" y="1256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義務的経費について、前年度と比較すると人件費、扶助費は増加、公債費は減少している。類似団体平均値と比較すると、いずれも上回っている。</a:t>
          </a:r>
        </a:p>
        <a:p>
          <a:r>
            <a:rPr kumimoji="1" lang="ja-JP" altLang="en-US" sz="1300">
              <a:latin typeface="ＭＳ Ｐゴシック" panose="020B0600070205080204" pitchFamily="50" charset="-128"/>
              <a:ea typeface="ＭＳ Ｐゴシック" panose="020B0600070205080204" pitchFamily="50" charset="-128"/>
            </a:rPr>
            <a:t>　扶助費については、新型コロナ対策・物価高騰対策の給付金事業実施により令和３年度以降高い数値となっているほか、自立支援給付費の増加、児童手当の拡充等により決算額が増加している。</a:t>
          </a:r>
        </a:p>
        <a:p>
          <a:r>
            <a:rPr kumimoji="1" lang="ja-JP" altLang="en-US" sz="1300">
              <a:latin typeface="ＭＳ Ｐゴシック" panose="020B0600070205080204" pitchFamily="50" charset="-128"/>
              <a:ea typeface="ＭＳ Ｐゴシック" panose="020B0600070205080204" pitchFamily="50" charset="-128"/>
            </a:rPr>
            <a:t>　普通建設事業費は、ごみ中継施設整備や市民プール整備といった大型事業があったため大幅に増加している。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2159</xdr:rowOff>
    </xdr:from>
    <xdr:to>
      <xdr:col>24</xdr:col>
      <xdr:colOff>63500</xdr:colOff>
      <xdr:row>35</xdr:row>
      <xdr:rowOff>27877</xdr:rowOff>
    </xdr:to>
    <xdr:cxnSp macro="">
      <xdr:nvCxnSpPr>
        <xdr:cNvPr id="61" name="直線コネクタ 60"/>
        <xdr:cNvCxnSpPr/>
      </xdr:nvCxnSpPr>
      <xdr:spPr>
        <a:xfrm flipV="1">
          <a:off x="3797300" y="6002909"/>
          <a:ext cx="8382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27877</xdr:rowOff>
    </xdr:from>
    <xdr:to>
      <xdr:col>19</xdr:col>
      <xdr:colOff>177800</xdr:colOff>
      <xdr:row>35</xdr:row>
      <xdr:rowOff>49022</xdr:rowOff>
    </xdr:to>
    <xdr:cxnSp macro="">
      <xdr:nvCxnSpPr>
        <xdr:cNvPr id="64" name="直線コネクタ 63"/>
        <xdr:cNvCxnSpPr/>
      </xdr:nvCxnSpPr>
      <xdr:spPr>
        <a:xfrm flipV="1">
          <a:off x="2908300" y="6028627"/>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14351</xdr:rowOff>
    </xdr:from>
    <xdr:to>
      <xdr:col>15</xdr:col>
      <xdr:colOff>50800</xdr:colOff>
      <xdr:row>35</xdr:row>
      <xdr:rowOff>49022</xdr:rowOff>
    </xdr:to>
    <xdr:cxnSp macro="">
      <xdr:nvCxnSpPr>
        <xdr:cNvPr id="67" name="直線コネクタ 66"/>
        <xdr:cNvCxnSpPr/>
      </xdr:nvCxnSpPr>
      <xdr:spPr>
        <a:xfrm>
          <a:off x="2019300" y="6015101"/>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14351</xdr:rowOff>
    </xdr:from>
    <xdr:to>
      <xdr:col>10</xdr:col>
      <xdr:colOff>114300</xdr:colOff>
      <xdr:row>35</xdr:row>
      <xdr:rowOff>27305</xdr:rowOff>
    </xdr:to>
    <xdr:cxnSp macro="">
      <xdr:nvCxnSpPr>
        <xdr:cNvPr id="70" name="直線コネクタ 69"/>
        <xdr:cNvCxnSpPr/>
      </xdr:nvCxnSpPr>
      <xdr:spPr>
        <a:xfrm flipV="1">
          <a:off x="1130300" y="6015101"/>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122809</xdr:rowOff>
    </xdr:from>
    <xdr:to>
      <xdr:col>24</xdr:col>
      <xdr:colOff>114300</xdr:colOff>
      <xdr:row>35</xdr:row>
      <xdr:rowOff>52959</xdr:rowOff>
    </xdr:to>
    <xdr:sp macro="" textlink="">
      <xdr:nvSpPr>
        <xdr:cNvPr id="80" name="楕円 79"/>
        <xdr:cNvSpPr/>
      </xdr:nvSpPr>
      <xdr:spPr>
        <a:xfrm>
          <a:off x="4584700" y="595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145686</xdr:rowOff>
    </xdr:from>
    <xdr:ext cx="469744" cy="259045"/>
    <xdr:sp macro="" textlink="">
      <xdr:nvSpPr>
        <xdr:cNvPr id="81" name="議会費該当値テキスト"/>
        <xdr:cNvSpPr txBox="1"/>
      </xdr:nvSpPr>
      <xdr:spPr>
        <a:xfrm>
          <a:off x="4686300" y="580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148527</xdr:rowOff>
    </xdr:from>
    <xdr:to>
      <xdr:col>20</xdr:col>
      <xdr:colOff>38100</xdr:colOff>
      <xdr:row>35</xdr:row>
      <xdr:rowOff>78677</xdr:rowOff>
    </xdr:to>
    <xdr:sp macro="" textlink="">
      <xdr:nvSpPr>
        <xdr:cNvPr id="82" name="楕円 81"/>
        <xdr:cNvSpPr/>
      </xdr:nvSpPr>
      <xdr:spPr>
        <a:xfrm>
          <a:off x="3746500" y="59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95204</xdr:rowOff>
    </xdr:from>
    <xdr:ext cx="469744" cy="259045"/>
    <xdr:sp macro="" textlink="">
      <xdr:nvSpPr>
        <xdr:cNvPr id="83" name="テキスト ボックス 82"/>
        <xdr:cNvSpPr txBox="1"/>
      </xdr:nvSpPr>
      <xdr:spPr>
        <a:xfrm>
          <a:off x="3562428" y="575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169672</xdr:rowOff>
    </xdr:from>
    <xdr:to>
      <xdr:col>15</xdr:col>
      <xdr:colOff>101600</xdr:colOff>
      <xdr:row>35</xdr:row>
      <xdr:rowOff>99822</xdr:rowOff>
    </xdr:to>
    <xdr:sp macro="" textlink="">
      <xdr:nvSpPr>
        <xdr:cNvPr id="84" name="楕円 83"/>
        <xdr:cNvSpPr/>
      </xdr:nvSpPr>
      <xdr:spPr>
        <a:xfrm>
          <a:off x="28575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116349</xdr:rowOff>
    </xdr:from>
    <xdr:ext cx="469744" cy="259045"/>
    <xdr:sp macro="" textlink="">
      <xdr:nvSpPr>
        <xdr:cNvPr id="85" name="テキスト ボックス 84"/>
        <xdr:cNvSpPr txBox="1"/>
      </xdr:nvSpPr>
      <xdr:spPr>
        <a:xfrm>
          <a:off x="2673428" y="577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135001</xdr:rowOff>
    </xdr:from>
    <xdr:to>
      <xdr:col>10</xdr:col>
      <xdr:colOff>165100</xdr:colOff>
      <xdr:row>35</xdr:row>
      <xdr:rowOff>65151</xdr:rowOff>
    </xdr:to>
    <xdr:sp macro="" textlink="">
      <xdr:nvSpPr>
        <xdr:cNvPr id="86" name="楕円 85"/>
        <xdr:cNvSpPr/>
      </xdr:nvSpPr>
      <xdr:spPr>
        <a:xfrm>
          <a:off x="1968500" y="59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81678</xdr:rowOff>
    </xdr:from>
    <xdr:ext cx="469744" cy="259045"/>
    <xdr:sp macro="" textlink="">
      <xdr:nvSpPr>
        <xdr:cNvPr id="87" name="テキスト ボックス 86"/>
        <xdr:cNvSpPr txBox="1"/>
      </xdr:nvSpPr>
      <xdr:spPr>
        <a:xfrm>
          <a:off x="1784428" y="573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147955</xdr:rowOff>
    </xdr:from>
    <xdr:to>
      <xdr:col>6</xdr:col>
      <xdr:colOff>38100</xdr:colOff>
      <xdr:row>35</xdr:row>
      <xdr:rowOff>78105</xdr:rowOff>
    </xdr:to>
    <xdr:sp macro="" textlink="">
      <xdr:nvSpPr>
        <xdr:cNvPr id="88" name="楕円 87"/>
        <xdr:cNvSpPr/>
      </xdr:nvSpPr>
      <xdr:spPr>
        <a:xfrm>
          <a:off x="1079500" y="597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94632</xdr:rowOff>
    </xdr:from>
    <xdr:ext cx="469744" cy="259045"/>
    <xdr:sp macro="" textlink="">
      <xdr:nvSpPr>
        <xdr:cNvPr id="89" name="テキスト ボックス 88"/>
        <xdr:cNvSpPr txBox="1"/>
      </xdr:nvSpPr>
      <xdr:spPr>
        <a:xfrm>
          <a:off x="895428" y="575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31847</xdr:rowOff>
    </xdr:from>
    <xdr:to>
      <xdr:col>24</xdr:col>
      <xdr:colOff>63500</xdr:colOff>
      <xdr:row>57</xdr:row>
      <xdr:rowOff>158979</xdr:rowOff>
    </xdr:to>
    <xdr:cxnSp macro="">
      <xdr:nvCxnSpPr>
        <xdr:cNvPr id="118" name="直線コネクタ 117"/>
        <xdr:cNvCxnSpPr/>
      </xdr:nvCxnSpPr>
      <xdr:spPr>
        <a:xfrm flipV="1">
          <a:off x="3797300" y="9804497"/>
          <a:ext cx="838200" cy="12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158979</xdr:rowOff>
    </xdr:from>
    <xdr:to>
      <xdr:col>19</xdr:col>
      <xdr:colOff>177800</xdr:colOff>
      <xdr:row>58</xdr:row>
      <xdr:rowOff>3763</xdr:rowOff>
    </xdr:to>
    <xdr:cxnSp macro="">
      <xdr:nvCxnSpPr>
        <xdr:cNvPr id="121" name="直線コネクタ 120"/>
        <xdr:cNvCxnSpPr/>
      </xdr:nvCxnSpPr>
      <xdr:spPr>
        <a:xfrm flipV="1">
          <a:off x="2908300" y="9931629"/>
          <a:ext cx="889000" cy="1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144192</xdr:rowOff>
    </xdr:from>
    <xdr:to>
      <xdr:col>15</xdr:col>
      <xdr:colOff>50800</xdr:colOff>
      <xdr:row>58</xdr:row>
      <xdr:rowOff>3763</xdr:rowOff>
    </xdr:to>
    <xdr:cxnSp macro="">
      <xdr:nvCxnSpPr>
        <xdr:cNvPr id="124" name="直線コネクタ 123"/>
        <xdr:cNvCxnSpPr/>
      </xdr:nvCxnSpPr>
      <xdr:spPr>
        <a:xfrm>
          <a:off x="2019300" y="9916842"/>
          <a:ext cx="889000" cy="3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121591</xdr:rowOff>
    </xdr:from>
    <xdr:to>
      <xdr:col>10</xdr:col>
      <xdr:colOff>114300</xdr:colOff>
      <xdr:row>57</xdr:row>
      <xdr:rowOff>144192</xdr:rowOff>
    </xdr:to>
    <xdr:cxnSp macro="">
      <xdr:nvCxnSpPr>
        <xdr:cNvPr id="127" name="直線コネクタ 126"/>
        <xdr:cNvCxnSpPr/>
      </xdr:nvCxnSpPr>
      <xdr:spPr>
        <a:xfrm>
          <a:off x="1130300" y="9551341"/>
          <a:ext cx="889000" cy="36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152497</xdr:rowOff>
    </xdr:from>
    <xdr:to>
      <xdr:col>24</xdr:col>
      <xdr:colOff>114300</xdr:colOff>
      <xdr:row>57</xdr:row>
      <xdr:rowOff>82647</xdr:rowOff>
    </xdr:to>
    <xdr:sp macro="" textlink="">
      <xdr:nvSpPr>
        <xdr:cNvPr id="137" name="楕円 136"/>
        <xdr:cNvSpPr/>
      </xdr:nvSpPr>
      <xdr:spPr>
        <a:xfrm>
          <a:off x="4584700" y="975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130924</xdr:rowOff>
    </xdr:from>
    <xdr:ext cx="534377" cy="259045"/>
    <xdr:sp macro="" textlink="">
      <xdr:nvSpPr>
        <xdr:cNvPr id="138" name="総務費該当値テキスト"/>
        <xdr:cNvSpPr txBox="1"/>
      </xdr:nvSpPr>
      <xdr:spPr>
        <a:xfrm>
          <a:off x="4686300" y="973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108179</xdr:rowOff>
    </xdr:from>
    <xdr:to>
      <xdr:col>20</xdr:col>
      <xdr:colOff>38100</xdr:colOff>
      <xdr:row>58</xdr:row>
      <xdr:rowOff>38329</xdr:rowOff>
    </xdr:to>
    <xdr:sp macro="" textlink="">
      <xdr:nvSpPr>
        <xdr:cNvPr id="139" name="楕円 138"/>
        <xdr:cNvSpPr/>
      </xdr:nvSpPr>
      <xdr:spPr>
        <a:xfrm>
          <a:off x="3746500" y="988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29456</xdr:rowOff>
    </xdr:from>
    <xdr:ext cx="534377" cy="259045"/>
    <xdr:sp macro="" textlink="">
      <xdr:nvSpPr>
        <xdr:cNvPr id="140" name="テキスト ボックス 139"/>
        <xdr:cNvSpPr txBox="1"/>
      </xdr:nvSpPr>
      <xdr:spPr>
        <a:xfrm>
          <a:off x="3530111" y="997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124413</xdr:rowOff>
    </xdr:from>
    <xdr:to>
      <xdr:col>15</xdr:col>
      <xdr:colOff>101600</xdr:colOff>
      <xdr:row>58</xdr:row>
      <xdr:rowOff>54563</xdr:rowOff>
    </xdr:to>
    <xdr:sp macro="" textlink="">
      <xdr:nvSpPr>
        <xdr:cNvPr id="141" name="楕円 140"/>
        <xdr:cNvSpPr/>
      </xdr:nvSpPr>
      <xdr:spPr>
        <a:xfrm>
          <a:off x="2857500" y="989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45690</xdr:rowOff>
    </xdr:from>
    <xdr:ext cx="534377" cy="259045"/>
    <xdr:sp macro="" textlink="">
      <xdr:nvSpPr>
        <xdr:cNvPr id="142" name="テキスト ボックス 141"/>
        <xdr:cNvSpPr txBox="1"/>
      </xdr:nvSpPr>
      <xdr:spPr>
        <a:xfrm>
          <a:off x="2641111" y="998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93392</xdr:rowOff>
    </xdr:from>
    <xdr:to>
      <xdr:col>10</xdr:col>
      <xdr:colOff>165100</xdr:colOff>
      <xdr:row>58</xdr:row>
      <xdr:rowOff>23542</xdr:rowOff>
    </xdr:to>
    <xdr:sp macro="" textlink="">
      <xdr:nvSpPr>
        <xdr:cNvPr id="143" name="楕円 142"/>
        <xdr:cNvSpPr/>
      </xdr:nvSpPr>
      <xdr:spPr>
        <a:xfrm>
          <a:off x="1968500" y="986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14669</xdr:rowOff>
    </xdr:from>
    <xdr:ext cx="534377" cy="259045"/>
    <xdr:sp macro="" textlink="">
      <xdr:nvSpPr>
        <xdr:cNvPr id="144" name="テキスト ボックス 143"/>
        <xdr:cNvSpPr txBox="1"/>
      </xdr:nvSpPr>
      <xdr:spPr>
        <a:xfrm>
          <a:off x="1752111" y="995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70791</xdr:rowOff>
    </xdr:from>
    <xdr:to>
      <xdr:col>6</xdr:col>
      <xdr:colOff>38100</xdr:colOff>
      <xdr:row>56</xdr:row>
      <xdr:rowOff>941</xdr:rowOff>
    </xdr:to>
    <xdr:sp macro="" textlink="">
      <xdr:nvSpPr>
        <xdr:cNvPr id="145" name="楕円 144"/>
        <xdr:cNvSpPr/>
      </xdr:nvSpPr>
      <xdr:spPr>
        <a:xfrm>
          <a:off x="1079500" y="950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163518</xdr:rowOff>
    </xdr:from>
    <xdr:ext cx="599010" cy="259045"/>
    <xdr:sp macro="" textlink="">
      <xdr:nvSpPr>
        <xdr:cNvPr id="146" name="テキスト ボックス 145"/>
        <xdr:cNvSpPr txBox="1"/>
      </xdr:nvSpPr>
      <xdr:spPr>
        <a:xfrm>
          <a:off x="830795" y="959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10203</xdr:rowOff>
    </xdr:from>
    <xdr:to>
      <xdr:col>24</xdr:col>
      <xdr:colOff>63500</xdr:colOff>
      <xdr:row>75</xdr:row>
      <xdr:rowOff>74734</xdr:rowOff>
    </xdr:to>
    <xdr:cxnSp macro="">
      <xdr:nvCxnSpPr>
        <xdr:cNvPr id="178" name="直線コネクタ 177"/>
        <xdr:cNvCxnSpPr/>
      </xdr:nvCxnSpPr>
      <xdr:spPr>
        <a:xfrm flipV="1">
          <a:off x="3797300" y="12868953"/>
          <a:ext cx="838200" cy="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74734</xdr:rowOff>
    </xdr:from>
    <xdr:to>
      <xdr:col>19</xdr:col>
      <xdr:colOff>177800</xdr:colOff>
      <xdr:row>75</xdr:row>
      <xdr:rowOff>168297</xdr:rowOff>
    </xdr:to>
    <xdr:cxnSp macro="">
      <xdr:nvCxnSpPr>
        <xdr:cNvPr id="181" name="直線コネクタ 180"/>
        <xdr:cNvCxnSpPr/>
      </xdr:nvCxnSpPr>
      <xdr:spPr>
        <a:xfrm flipV="1">
          <a:off x="2908300" y="12933484"/>
          <a:ext cx="889000" cy="9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85761</xdr:rowOff>
    </xdr:from>
    <xdr:to>
      <xdr:col>15</xdr:col>
      <xdr:colOff>50800</xdr:colOff>
      <xdr:row>75</xdr:row>
      <xdr:rowOff>168297</xdr:rowOff>
    </xdr:to>
    <xdr:cxnSp macro="">
      <xdr:nvCxnSpPr>
        <xdr:cNvPr id="184" name="直線コネクタ 183"/>
        <xdr:cNvCxnSpPr/>
      </xdr:nvCxnSpPr>
      <xdr:spPr>
        <a:xfrm>
          <a:off x="2019300" y="12944511"/>
          <a:ext cx="889000" cy="8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85761</xdr:rowOff>
    </xdr:from>
    <xdr:to>
      <xdr:col>10</xdr:col>
      <xdr:colOff>114300</xdr:colOff>
      <xdr:row>77</xdr:row>
      <xdr:rowOff>31626</xdr:rowOff>
    </xdr:to>
    <xdr:cxnSp macro="">
      <xdr:nvCxnSpPr>
        <xdr:cNvPr id="187" name="直線コネクタ 186"/>
        <xdr:cNvCxnSpPr/>
      </xdr:nvCxnSpPr>
      <xdr:spPr>
        <a:xfrm flipV="1">
          <a:off x="1130300" y="12944511"/>
          <a:ext cx="889000" cy="28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130853</xdr:rowOff>
    </xdr:from>
    <xdr:to>
      <xdr:col>24</xdr:col>
      <xdr:colOff>114300</xdr:colOff>
      <xdr:row>75</xdr:row>
      <xdr:rowOff>61003</xdr:rowOff>
    </xdr:to>
    <xdr:sp macro="" textlink="">
      <xdr:nvSpPr>
        <xdr:cNvPr id="197" name="楕円 196"/>
        <xdr:cNvSpPr/>
      </xdr:nvSpPr>
      <xdr:spPr>
        <a:xfrm>
          <a:off x="4584700" y="1281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153730</xdr:rowOff>
    </xdr:from>
    <xdr:ext cx="599010" cy="259045"/>
    <xdr:sp macro="" textlink="">
      <xdr:nvSpPr>
        <xdr:cNvPr id="198" name="民生費該当値テキスト"/>
        <xdr:cNvSpPr txBox="1"/>
      </xdr:nvSpPr>
      <xdr:spPr>
        <a:xfrm>
          <a:off x="4686300" y="1266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23934</xdr:rowOff>
    </xdr:from>
    <xdr:to>
      <xdr:col>20</xdr:col>
      <xdr:colOff>38100</xdr:colOff>
      <xdr:row>75</xdr:row>
      <xdr:rowOff>125534</xdr:rowOff>
    </xdr:to>
    <xdr:sp macro="" textlink="">
      <xdr:nvSpPr>
        <xdr:cNvPr id="199" name="楕円 198"/>
        <xdr:cNvSpPr/>
      </xdr:nvSpPr>
      <xdr:spPr>
        <a:xfrm>
          <a:off x="3746500" y="1288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142061</xdr:rowOff>
    </xdr:from>
    <xdr:ext cx="599010" cy="259045"/>
    <xdr:sp macro="" textlink="">
      <xdr:nvSpPr>
        <xdr:cNvPr id="200" name="テキスト ボックス 199"/>
        <xdr:cNvSpPr txBox="1"/>
      </xdr:nvSpPr>
      <xdr:spPr>
        <a:xfrm>
          <a:off x="3497795" y="12657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117497</xdr:rowOff>
    </xdr:from>
    <xdr:to>
      <xdr:col>15</xdr:col>
      <xdr:colOff>101600</xdr:colOff>
      <xdr:row>76</xdr:row>
      <xdr:rowOff>47647</xdr:rowOff>
    </xdr:to>
    <xdr:sp macro="" textlink="">
      <xdr:nvSpPr>
        <xdr:cNvPr id="201" name="楕円 200"/>
        <xdr:cNvSpPr/>
      </xdr:nvSpPr>
      <xdr:spPr>
        <a:xfrm>
          <a:off x="2857500" y="1297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64174</xdr:rowOff>
    </xdr:from>
    <xdr:ext cx="599010" cy="259045"/>
    <xdr:sp macro="" textlink="">
      <xdr:nvSpPr>
        <xdr:cNvPr id="202" name="テキスト ボックス 201"/>
        <xdr:cNvSpPr txBox="1"/>
      </xdr:nvSpPr>
      <xdr:spPr>
        <a:xfrm>
          <a:off x="2608795" y="1275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34961</xdr:rowOff>
    </xdr:from>
    <xdr:to>
      <xdr:col>10</xdr:col>
      <xdr:colOff>165100</xdr:colOff>
      <xdr:row>75</xdr:row>
      <xdr:rowOff>136561</xdr:rowOff>
    </xdr:to>
    <xdr:sp macro="" textlink="">
      <xdr:nvSpPr>
        <xdr:cNvPr id="203" name="楕円 202"/>
        <xdr:cNvSpPr/>
      </xdr:nvSpPr>
      <xdr:spPr>
        <a:xfrm>
          <a:off x="1968500" y="1289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153088</xdr:rowOff>
    </xdr:from>
    <xdr:ext cx="599010" cy="259045"/>
    <xdr:sp macro="" textlink="">
      <xdr:nvSpPr>
        <xdr:cNvPr id="204" name="テキスト ボックス 203"/>
        <xdr:cNvSpPr txBox="1"/>
      </xdr:nvSpPr>
      <xdr:spPr>
        <a:xfrm>
          <a:off x="1719795" y="12668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152276</xdr:rowOff>
    </xdr:from>
    <xdr:to>
      <xdr:col>6</xdr:col>
      <xdr:colOff>38100</xdr:colOff>
      <xdr:row>77</xdr:row>
      <xdr:rowOff>82426</xdr:rowOff>
    </xdr:to>
    <xdr:sp macro="" textlink="">
      <xdr:nvSpPr>
        <xdr:cNvPr id="205" name="楕円 204"/>
        <xdr:cNvSpPr/>
      </xdr:nvSpPr>
      <xdr:spPr>
        <a:xfrm>
          <a:off x="1079500" y="131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98954</xdr:rowOff>
    </xdr:from>
    <xdr:ext cx="599010" cy="259045"/>
    <xdr:sp macro="" textlink="">
      <xdr:nvSpPr>
        <xdr:cNvPr id="206" name="テキスト ボックス 205"/>
        <xdr:cNvSpPr txBox="1"/>
      </xdr:nvSpPr>
      <xdr:spPr>
        <a:xfrm>
          <a:off x="830795" y="1295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20410</xdr:rowOff>
    </xdr:from>
    <xdr:to>
      <xdr:col>24</xdr:col>
      <xdr:colOff>63500</xdr:colOff>
      <xdr:row>95</xdr:row>
      <xdr:rowOff>58255</xdr:rowOff>
    </xdr:to>
    <xdr:cxnSp macro="">
      <xdr:nvCxnSpPr>
        <xdr:cNvPr id="236" name="直線コネクタ 235"/>
        <xdr:cNvCxnSpPr/>
      </xdr:nvCxnSpPr>
      <xdr:spPr>
        <a:xfrm flipV="1">
          <a:off x="3797300" y="15965260"/>
          <a:ext cx="838200" cy="38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58255</xdr:rowOff>
    </xdr:from>
    <xdr:to>
      <xdr:col>19</xdr:col>
      <xdr:colOff>177800</xdr:colOff>
      <xdr:row>96</xdr:row>
      <xdr:rowOff>56248</xdr:rowOff>
    </xdr:to>
    <xdr:cxnSp macro="">
      <xdr:nvCxnSpPr>
        <xdr:cNvPr id="239" name="直線コネクタ 238"/>
        <xdr:cNvCxnSpPr/>
      </xdr:nvCxnSpPr>
      <xdr:spPr>
        <a:xfrm flipV="1">
          <a:off x="2908300" y="16346005"/>
          <a:ext cx="889000" cy="16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48171</xdr:rowOff>
    </xdr:from>
    <xdr:to>
      <xdr:col>15</xdr:col>
      <xdr:colOff>50800</xdr:colOff>
      <xdr:row>96</xdr:row>
      <xdr:rowOff>56248</xdr:rowOff>
    </xdr:to>
    <xdr:cxnSp macro="">
      <xdr:nvCxnSpPr>
        <xdr:cNvPr id="242" name="直線コネクタ 241"/>
        <xdr:cNvCxnSpPr/>
      </xdr:nvCxnSpPr>
      <xdr:spPr>
        <a:xfrm>
          <a:off x="2019300" y="15821571"/>
          <a:ext cx="889000" cy="69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48171</xdr:rowOff>
    </xdr:from>
    <xdr:to>
      <xdr:col>10</xdr:col>
      <xdr:colOff>114300</xdr:colOff>
      <xdr:row>95</xdr:row>
      <xdr:rowOff>29820</xdr:rowOff>
    </xdr:to>
    <xdr:cxnSp macro="">
      <xdr:nvCxnSpPr>
        <xdr:cNvPr id="245" name="直線コネクタ 244"/>
        <xdr:cNvCxnSpPr/>
      </xdr:nvCxnSpPr>
      <xdr:spPr>
        <a:xfrm flipV="1">
          <a:off x="1130300" y="15821571"/>
          <a:ext cx="889000" cy="49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141060</xdr:rowOff>
    </xdr:from>
    <xdr:to>
      <xdr:col>24</xdr:col>
      <xdr:colOff>114300</xdr:colOff>
      <xdr:row>93</xdr:row>
      <xdr:rowOff>71210</xdr:rowOff>
    </xdr:to>
    <xdr:sp macro="" textlink="">
      <xdr:nvSpPr>
        <xdr:cNvPr id="255" name="楕円 254"/>
        <xdr:cNvSpPr/>
      </xdr:nvSpPr>
      <xdr:spPr>
        <a:xfrm>
          <a:off x="4584700" y="159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163937</xdr:rowOff>
    </xdr:from>
    <xdr:ext cx="599010" cy="259045"/>
    <xdr:sp macro="" textlink="">
      <xdr:nvSpPr>
        <xdr:cNvPr id="256" name="衛生費該当値テキスト"/>
        <xdr:cNvSpPr txBox="1"/>
      </xdr:nvSpPr>
      <xdr:spPr>
        <a:xfrm>
          <a:off x="4686300" y="1576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7455</xdr:rowOff>
    </xdr:from>
    <xdr:to>
      <xdr:col>20</xdr:col>
      <xdr:colOff>38100</xdr:colOff>
      <xdr:row>95</xdr:row>
      <xdr:rowOff>109055</xdr:rowOff>
    </xdr:to>
    <xdr:sp macro="" textlink="">
      <xdr:nvSpPr>
        <xdr:cNvPr id="257" name="楕円 256"/>
        <xdr:cNvSpPr/>
      </xdr:nvSpPr>
      <xdr:spPr>
        <a:xfrm>
          <a:off x="3746500" y="162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125582</xdr:rowOff>
    </xdr:from>
    <xdr:ext cx="534377" cy="259045"/>
    <xdr:sp macro="" textlink="">
      <xdr:nvSpPr>
        <xdr:cNvPr id="258" name="テキスト ボックス 257"/>
        <xdr:cNvSpPr txBox="1"/>
      </xdr:nvSpPr>
      <xdr:spPr>
        <a:xfrm>
          <a:off x="3530111" y="1607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5448</xdr:rowOff>
    </xdr:from>
    <xdr:to>
      <xdr:col>15</xdr:col>
      <xdr:colOff>101600</xdr:colOff>
      <xdr:row>96</xdr:row>
      <xdr:rowOff>107048</xdr:rowOff>
    </xdr:to>
    <xdr:sp macro="" textlink="">
      <xdr:nvSpPr>
        <xdr:cNvPr id="259" name="楕円 258"/>
        <xdr:cNvSpPr/>
      </xdr:nvSpPr>
      <xdr:spPr>
        <a:xfrm>
          <a:off x="2857500" y="1646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123575</xdr:rowOff>
    </xdr:from>
    <xdr:ext cx="534377" cy="259045"/>
    <xdr:sp macro="" textlink="">
      <xdr:nvSpPr>
        <xdr:cNvPr id="260" name="テキスト ボックス 259"/>
        <xdr:cNvSpPr txBox="1"/>
      </xdr:nvSpPr>
      <xdr:spPr>
        <a:xfrm>
          <a:off x="2641111" y="1623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168821</xdr:rowOff>
    </xdr:from>
    <xdr:to>
      <xdr:col>10</xdr:col>
      <xdr:colOff>165100</xdr:colOff>
      <xdr:row>92</xdr:row>
      <xdr:rowOff>98971</xdr:rowOff>
    </xdr:to>
    <xdr:sp macro="" textlink="">
      <xdr:nvSpPr>
        <xdr:cNvPr id="261" name="楕円 260"/>
        <xdr:cNvSpPr/>
      </xdr:nvSpPr>
      <xdr:spPr>
        <a:xfrm>
          <a:off x="1968500" y="1577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115498</xdr:rowOff>
    </xdr:from>
    <xdr:ext cx="599010" cy="259045"/>
    <xdr:sp macro="" textlink="">
      <xdr:nvSpPr>
        <xdr:cNvPr id="262" name="テキスト ボックス 261"/>
        <xdr:cNvSpPr txBox="1"/>
      </xdr:nvSpPr>
      <xdr:spPr>
        <a:xfrm>
          <a:off x="1719795" y="1554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150470</xdr:rowOff>
    </xdr:from>
    <xdr:to>
      <xdr:col>6</xdr:col>
      <xdr:colOff>38100</xdr:colOff>
      <xdr:row>95</xdr:row>
      <xdr:rowOff>80620</xdr:rowOff>
    </xdr:to>
    <xdr:sp macro="" textlink="">
      <xdr:nvSpPr>
        <xdr:cNvPr id="263" name="楕円 262"/>
        <xdr:cNvSpPr/>
      </xdr:nvSpPr>
      <xdr:spPr>
        <a:xfrm>
          <a:off x="1079500" y="162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97147</xdr:rowOff>
    </xdr:from>
    <xdr:ext cx="534377" cy="259045"/>
    <xdr:sp macro="" textlink="">
      <xdr:nvSpPr>
        <xdr:cNvPr id="264" name="テキスト ボックス 263"/>
        <xdr:cNvSpPr txBox="1"/>
      </xdr:nvSpPr>
      <xdr:spPr>
        <a:xfrm>
          <a:off x="863111" y="1604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166805</xdr:rowOff>
    </xdr:from>
    <xdr:to>
      <xdr:col>55</xdr:col>
      <xdr:colOff>0</xdr:colOff>
      <xdr:row>36</xdr:row>
      <xdr:rowOff>167132</xdr:rowOff>
    </xdr:to>
    <xdr:cxnSp macro="">
      <xdr:nvCxnSpPr>
        <xdr:cNvPr id="295" name="直線コネクタ 294"/>
        <xdr:cNvCxnSpPr/>
      </xdr:nvCxnSpPr>
      <xdr:spPr>
        <a:xfrm>
          <a:off x="9639300" y="6339005"/>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153743</xdr:rowOff>
    </xdr:from>
    <xdr:to>
      <xdr:col>50</xdr:col>
      <xdr:colOff>114300</xdr:colOff>
      <xdr:row>36</xdr:row>
      <xdr:rowOff>166805</xdr:rowOff>
    </xdr:to>
    <xdr:cxnSp macro="">
      <xdr:nvCxnSpPr>
        <xdr:cNvPr id="298" name="直線コネクタ 297"/>
        <xdr:cNvCxnSpPr/>
      </xdr:nvCxnSpPr>
      <xdr:spPr>
        <a:xfrm>
          <a:off x="8750300" y="632594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153743</xdr:rowOff>
    </xdr:from>
    <xdr:to>
      <xdr:col>45</xdr:col>
      <xdr:colOff>177800</xdr:colOff>
      <xdr:row>37</xdr:row>
      <xdr:rowOff>25727</xdr:rowOff>
    </xdr:to>
    <xdr:cxnSp macro="">
      <xdr:nvCxnSpPr>
        <xdr:cNvPr id="301" name="直線コネクタ 300"/>
        <xdr:cNvCxnSpPr/>
      </xdr:nvCxnSpPr>
      <xdr:spPr>
        <a:xfrm flipV="1">
          <a:off x="7861300" y="6325943"/>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24094</xdr:rowOff>
    </xdr:from>
    <xdr:to>
      <xdr:col>41</xdr:col>
      <xdr:colOff>50800</xdr:colOff>
      <xdr:row>37</xdr:row>
      <xdr:rowOff>25727</xdr:rowOff>
    </xdr:to>
    <xdr:cxnSp macro="">
      <xdr:nvCxnSpPr>
        <xdr:cNvPr id="304" name="直線コネクタ 303"/>
        <xdr:cNvCxnSpPr/>
      </xdr:nvCxnSpPr>
      <xdr:spPr>
        <a:xfrm>
          <a:off x="6972300" y="63677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116332</xdr:rowOff>
    </xdr:from>
    <xdr:to>
      <xdr:col>55</xdr:col>
      <xdr:colOff>50800</xdr:colOff>
      <xdr:row>37</xdr:row>
      <xdr:rowOff>46482</xdr:rowOff>
    </xdr:to>
    <xdr:sp macro="" textlink="">
      <xdr:nvSpPr>
        <xdr:cNvPr id="314" name="楕円 313"/>
        <xdr:cNvSpPr/>
      </xdr:nvSpPr>
      <xdr:spPr>
        <a:xfrm>
          <a:off x="10426700" y="628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139209</xdr:rowOff>
    </xdr:from>
    <xdr:ext cx="469744" cy="259045"/>
    <xdr:sp macro="" textlink="">
      <xdr:nvSpPr>
        <xdr:cNvPr id="315" name="労働費該当値テキスト"/>
        <xdr:cNvSpPr txBox="1"/>
      </xdr:nvSpPr>
      <xdr:spPr>
        <a:xfrm>
          <a:off x="10528300" y="613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116005</xdr:rowOff>
    </xdr:from>
    <xdr:to>
      <xdr:col>50</xdr:col>
      <xdr:colOff>165100</xdr:colOff>
      <xdr:row>37</xdr:row>
      <xdr:rowOff>46155</xdr:rowOff>
    </xdr:to>
    <xdr:sp macro="" textlink="">
      <xdr:nvSpPr>
        <xdr:cNvPr id="316" name="楕円 315"/>
        <xdr:cNvSpPr/>
      </xdr:nvSpPr>
      <xdr:spPr>
        <a:xfrm>
          <a:off x="9588500" y="628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62682</xdr:rowOff>
    </xdr:from>
    <xdr:ext cx="469744" cy="259045"/>
    <xdr:sp macro="" textlink="">
      <xdr:nvSpPr>
        <xdr:cNvPr id="317" name="テキスト ボックス 316"/>
        <xdr:cNvSpPr txBox="1"/>
      </xdr:nvSpPr>
      <xdr:spPr>
        <a:xfrm>
          <a:off x="9404428" y="606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102943</xdr:rowOff>
    </xdr:from>
    <xdr:to>
      <xdr:col>46</xdr:col>
      <xdr:colOff>38100</xdr:colOff>
      <xdr:row>37</xdr:row>
      <xdr:rowOff>33093</xdr:rowOff>
    </xdr:to>
    <xdr:sp macro="" textlink="">
      <xdr:nvSpPr>
        <xdr:cNvPr id="318" name="楕円 317"/>
        <xdr:cNvSpPr/>
      </xdr:nvSpPr>
      <xdr:spPr>
        <a:xfrm>
          <a:off x="8699500" y="627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49620</xdr:rowOff>
    </xdr:from>
    <xdr:ext cx="469744" cy="259045"/>
    <xdr:sp macro="" textlink="">
      <xdr:nvSpPr>
        <xdr:cNvPr id="319" name="テキスト ボックス 318"/>
        <xdr:cNvSpPr txBox="1"/>
      </xdr:nvSpPr>
      <xdr:spPr>
        <a:xfrm>
          <a:off x="8515428" y="605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146377</xdr:rowOff>
    </xdr:from>
    <xdr:to>
      <xdr:col>41</xdr:col>
      <xdr:colOff>101600</xdr:colOff>
      <xdr:row>37</xdr:row>
      <xdr:rowOff>76527</xdr:rowOff>
    </xdr:to>
    <xdr:sp macro="" textlink="">
      <xdr:nvSpPr>
        <xdr:cNvPr id="320" name="楕円 319"/>
        <xdr:cNvSpPr/>
      </xdr:nvSpPr>
      <xdr:spPr>
        <a:xfrm>
          <a:off x="7810500" y="631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93054</xdr:rowOff>
    </xdr:from>
    <xdr:ext cx="469744" cy="259045"/>
    <xdr:sp macro="" textlink="">
      <xdr:nvSpPr>
        <xdr:cNvPr id="321" name="テキスト ボックス 320"/>
        <xdr:cNvSpPr txBox="1"/>
      </xdr:nvSpPr>
      <xdr:spPr>
        <a:xfrm>
          <a:off x="7626428" y="609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144744</xdr:rowOff>
    </xdr:from>
    <xdr:to>
      <xdr:col>36</xdr:col>
      <xdr:colOff>165100</xdr:colOff>
      <xdr:row>37</xdr:row>
      <xdr:rowOff>74894</xdr:rowOff>
    </xdr:to>
    <xdr:sp macro="" textlink="">
      <xdr:nvSpPr>
        <xdr:cNvPr id="322" name="楕円 321"/>
        <xdr:cNvSpPr/>
      </xdr:nvSpPr>
      <xdr:spPr>
        <a:xfrm>
          <a:off x="6921500" y="631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91421</xdr:rowOff>
    </xdr:from>
    <xdr:ext cx="469744" cy="259045"/>
    <xdr:sp macro="" textlink="">
      <xdr:nvSpPr>
        <xdr:cNvPr id="323" name="テキスト ボックス 322"/>
        <xdr:cNvSpPr txBox="1"/>
      </xdr:nvSpPr>
      <xdr:spPr>
        <a:xfrm>
          <a:off x="6737428" y="609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99466</xdr:rowOff>
    </xdr:from>
    <xdr:to>
      <xdr:col>55</xdr:col>
      <xdr:colOff>0</xdr:colOff>
      <xdr:row>58</xdr:row>
      <xdr:rowOff>3435</xdr:rowOff>
    </xdr:to>
    <xdr:cxnSp macro="">
      <xdr:nvCxnSpPr>
        <xdr:cNvPr id="352" name="直線コネクタ 351"/>
        <xdr:cNvCxnSpPr/>
      </xdr:nvCxnSpPr>
      <xdr:spPr>
        <a:xfrm>
          <a:off x="9639300" y="9872116"/>
          <a:ext cx="838200" cy="7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99466</xdr:rowOff>
    </xdr:from>
    <xdr:to>
      <xdr:col>50</xdr:col>
      <xdr:colOff>114300</xdr:colOff>
      <xdr:row>57</xdr:row>
      <xdr:rowOff>161322</xdr:rowOff>
    </xdr:to>
    <xdr:cxnSp macro="">
      <xdr:nvCxnSpPr>
        <xdr:cNvPr id="355" name="直線コネクタ 354"/>
        <xdr:cNvCxnSpPr/>
      </xdr:nvCxnSpPr>
      <xdr:spPr>
        <a:xfrm flipV="1">
          <a:off x="8750300" y="9872116"/>
          <a:ext cx="889000" cy="6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161322</xdr:rowOff>
    </xdr:from>
    <xdr:to>
      <xdr:col>45</xdr:col>
      <xdr:colOff>177800</xdr:colOff>
      <xdr:row>58</xdr:row>
      <xdr:rowOff>15666</xdr:rowOff>
    </xdr:to>
    <xdr:cxnSp macro="">
      <xdr:nvCxnSpPr>
        <xdr:cNvPr id="358" name="直線コネクタ 357"/>
        <xdr:cNvCxnSpPr/>
      </xdr:nvCxnSpPr>
      <xdr:spPr>
        <a:xfrm flipV="1">
          <a:off x="7861300" y="9933972"/>
          <a:ext cx="889000" cy="2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15666</xdr:rowOff>
    </xdr:from>
    <xdr:to>
      <xdr:col>41</xdr:col>
      <xdr:colOff>50800</xdr:colOff>
      <xdr:row>58</xdr:row>
      <xdr:rowOff>25895</xdr:rowOff>
    </xdr:to>
    <xdr:cxnSp macro="">
      <xdr:nvCxnSpPr>
        <xdr:cNvPr id="361" name="直線コネクタ 360"/>
        <xdr:cNvCxnSpPr/>
      </xdr:nvCxnSpPr>
      <xdr:spPr>
        <a:xfrm flipV="1">
          <a:off x="6972300" y="9959766"/>
          <a:ext cx="8890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124085</xdr:rowOff>
    </xdr:from>
    <xdr:to>
      <xdr:col>55</xdr:col>
      <xdr:colOff>50800</xdr:colOff>
      <xdr:row>58</xdr:row>
      <xdr:rowOff>54235</xdr:rowOff>
    </xdr:to>
    <xdr:sp macro="" textlink="">
      <xdr:nvSpPr>
        <xdr:cNvPr id="371" name="楕円 370"/>
        <xdr:cNvSpPr/>
      </xdr:nvSpPr>
      <xdr:spPr>
        <a:xfrm>
          <a:off x="10426700" y="9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102512</xdr:rowOff>
    </xdr:from>
    <xdr:ext cx="534377" cy="259045"/>
    <xdr:sp macro="" textlink="">
      <xdr:nvSpPr>
        <xdr:cNvPr id="372" name="農林水産業費該当値テキスト"/>
        <xdr:cNvSpPr txBox="1"/>
      </xdr:nvSpPr>
      <xdr:spPr>
        <a:xfrm>
          <a:off x="10528300" y="987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48666</xdr:rowOff>
    </xdr:from>
    <xdr:to>
      <xdr:col>50</xdr:col>
      <xdr:colOff>165100</xdr:colOff>
      <xdr:row>57</xdr:row>
      <xdr:rowOff>150266</xdr:rowOff>
    </xdr:to>
    <xdr:sp macro="" textlink="">
      <xdr:nvSpPr>
        <xdr:cNvPr id="373" name="楕円 372"/>
        <xdr:cNvSpPr/>
      </xdr:nvSpPr>
      <xdr:spPr>
        <a:xfrm>
          <a:off x="9588500" y="98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141393</xdr:rowOff>
    </xdr:from>
    <xdr:ext cx="534377" cy="259045"/>
    <xdr:sp macro="" textlink="">
      <xdr:nvSpPr>
        <xdr:cNvPr id="374" name="テキスト ボックス 373"/>
        <xdr:cNvSpPr txBox="1"/>
      </xdr:nvSpPr>
      <xdr:spPr>
        <a:xfrm>
          <a:off x="9372111" y="991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110522</xdr:rowOff>
    </xdr:from>
    <xdr:to>
      <xdr:col>46</xdr:col>
      <xdr:colOff>38100</xdr:colOff>
      <xdr:row>58</xdr:row>
      <xdr:rowOff>40672</xdr:rowOff>
    </xdr:to>
    <xdr:sp macro="" textlink="">
      <xdr:nvSpPr>
        <xdr:cNvPr id="375" name="楕円 374"/>
        <xdr:cNvSpPr/>
      </xdr:nvSpPr>
      <xdr:spPr>
        <a:xfrm>
          <a:off x="8699500" y="98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31799</xdr:rowOff>
    </xdr:from>
    <xdr:ext cx="534377" cy="259045"/>
    <xdr:sp macro="" textlink="">
      <xdr:nvSpPr>
        <xdr:cNvPr id="376" name="テキスト ボックス 375"/>
        <xdr:cNvSpPr txBox="1"/>
      </xdr:nvSpPr>
      <xdr:spPr>
        <a:xfrm>
          <a:off x="8483111" y="997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136316</xdr:rowOff>
    </xdr:from>
    <xdr:to>
      <xdr:col>41</xdr:col>
      <xdr:colOff>101600</xdr:colOff>
      <xdr:row>58</xdr:row>
      <xdr:rowOff>66466</xdr:rowOff>
    </xdr:to>
    <xdr:sp macro="" textlink="">
      <xdr:nvSpPr>
        <xdr:cNvPr id="377" name="楕円 376"/>
        <xdr:cNvSpPr/>
      </xdr:nvSpPr>
      <xdr:spPr>
        <a:xfrm>
          <a:off x="7810500" y="990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57593</xdr:rowOff>
    </xdr:from>
    <xdr:ext cx="534377" cy="259045"/>
    <xdr:sp macro="" textlink="">
      <xdr:nvSpPr>
        <xdr:cNvPr id="378" name="テキスト ボックス 377"/>
        <xdr:cNvSpPr txBox="1"/>
      </xdr:nvSpPr>
      <xdr:spPr>
        <a:xfrm>
          <a:off x="7594111" y="1000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146545</xdr:rowOff>
    </xdr:from>
    <xdr:to>
      <xdr:col>36</xdr:col>
      <xdr:colOff>165100</xdr:colOff>
      <xdr:row>58</xdr:row>
      <xdr:rowOff>76695</xdr:rowOff>
    </xdr:to>
    <xdr:sp macro="" textlink="">
      <xdr:nvSpPr>
        <xdr:cNvPr id="379" name="楕円 378"/>
        <xdr:cNvSpPr/>
      </xdr:nvSpPr>
      <xdr:spPr>
        <a:xfrm>
          <a:off x="6921500" y="99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67822</xdr:rowOff>
    </xdr:from>
    <xdr:ext cx="469744" cy="259045"/>
    <xdr:sp macro="" textlink="">
      <xdr:nvSpPr>
        <xdr:cNvPr id="380" name="テキスト ボックス 379"/>
        <xdr:cNvSpPr txBox="1"/>
      </xdr:nvSpPr>
      <xdr:spPr>
        <a:xfrm>
          <a:off x="6737428" y="100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48622</xdr:rowOff>
    </xdr:from>
    <xdr:to>
      <xdr:col>55</xdr:col>
      <xdr:colOff>0</xdr:colOff>
      <xdr:row>76</xdr:row>
      <xdr:rowOff>101485</xdr:rowOff>
    </xdr:to>
    <xdr:cxnSp macro="">
      <xdr:nvCxnSpPr>
        <xdr:cNvPr id="409" name="直線コネクタ 408"/>
        <xdr:cNvCxnSpPr/>
      </xdr:nvCxnSpPr>
      <xdr:spPr>
        <a:xfrm flipV="1">
          <a:off x="9639300" y="13078822"/>
          <a:ext cx="83820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101485</xdr:rowOff>
    </xdr:from>
    <xdr:to>
      <xdr:col>50</xdr:col>
      <xdr:colOff>114300</xdr:colOff>
      <xdr:row>76</xdr:row>
      <xdr:rowOff>126118</xdr:rowOff>
    </xdr:to>
    <xdr:cxnSp macro="">
      <xdr:nvCxnSpPr>
        <xdr:cNvPr id="412" name="直線コネクタ 411"/>
        <xdr:cNvCxnSpPr/>
      </xdr:nvCxnSpPr>
      <xdr:spPr>
        <a:xfrm flipV="1">
          <a:off x="8750300" y="13131685"/>
          <a:ext cx="889000" cy="2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32086</xdr:rowOff>
    </xdr:from>
    <xdr:to>
      <xdr:col>45</xdr:col>
      <xdr:colOff>177800</xdr:colOff>
      <xdr:row>76</xdr:row>
      <xdr:rowOff>126118</xdr:rowOff>
    </xdr:to>
    <xdr:cxnSp macro="">
      <xdr:nvCxnSpPr>
        <xdr:cNvPr id="415" name="直線コネクタ 414"/>
        <xdr:cNvCxnSpPr/>
      </xdr:nvCxnSpPr>
      <xdr:spPr>
        <a:xfrm>
          <a:off x="7861300" y="12890836"/>
          <a:ext cx="889000" cy="26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32086</xdr:rowOff>
    </xdr:from>
    <xdr:to>
      <xdr:col>41</xdr:col>
      <xdr:colOff>50800</xdr:colOff>
      <xdr:row>75</xdr:row>
      <xdr:rowOff>153264</xdr:rowOff>
    </xdr:to>
    <xdr:cxnSp macro="">
      <xdr:nvCxnSpPr>
        <xdr:cNvPr id="418" name="直線コネクタ 417"/>
        <xdr:cNvCxnSpPr/>
      </xdr:nvCxnSpPr>
      <xdr:spPr>
        <a:xfrm flipV="1">
          <a:off x="6972300" y="12890836"/>
          <a:ext cx="889000" cy="1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169272</xdr:rowOff>
    </xdr:from>
    <xdr:to>
      <xdr:col>55</xdr:col>
      <xdr:colOff>50800</xdr:colOff>
      <xdr:row>76</xdr:row>
      <xdr:rowOff>99422</xdr:rowOff>
    </xdr:to>
    <xdr:sp macro="" textlink="">
      <xdr:nvSpPr>
        <xdr:cNvPr id="428" name="楕円 427"/>
        <xdr:cNvSpPr/>
      </xdr:nvSpPr>
      <xdr:spPr>
        <a:xfrm>
          <a:off x="10426700" y="1302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20699</xdr:rowOff>
    </xdr:from>
    <xdr:ext cx="534377" cy="259045"/>
    <xdr:sp macro="" textlink="">
      <xdr:nvSpPr>
        <xdr:cNvPr id="429" name="商工費該当値テキスト"/>
        <xdr:cNvSpPr txBox="1"/>
      </xdr:nvSpPr>
      <xdr:spPr>
        <a:xfrm>
          <a:off x="10528300" y="1287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50685</xdr:rowOff>
    </xdr:from>
    <xdr:to>
      <xdr:col>50</xdr:col>
      <xdr:colOff>165100</xdr:colOff>
      <xdr:row>76</xdr:row>
      <xdr:rowOff>152285</xdr:rowOff>
    </xdr:to>
    <xdr:sp macro="" textlink="">
      <xdr:nvSpPr>
        <xdr:cNvPr id="430" name="楕円 429"/>
        <xdr:cNvSpPr/>
      </xdr:nvSpPr>
      <xdr:spPr>
        <a:xfrm>
          <a:off x="9588500" y="1308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168813</xdr:rowOff>
    </xdr:from>
    <xdr:ext cx="534377" cy="259045"/>
    <xdr:sp macro="" textlink="">
      <xdr:nvSpPr>
        <xdr:cNvPr id="431" name="テキスト ボックス 430"/>
        <xdr:cNvSpPr txBox="1"/>
      </xdr:nvSpPr>
      <xdr:spPr>
        <a:xfrm>
          <a:off x="9372111" y="1285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75318</xdr:rowOff>
    </xdr:from>
    <xdr:to>
      <xdr:col>46</xdr:col>
      <xdr:colOff>38100</xdr:colOff>
      <xdr:row>77</xdr:row>
      <xdr:rowOff>5468</xdr:rowOff>
    </xdr:to>
    <xdr:sp macro="" textlink="">
      <xdr:nvSpPr>
        <xdr:cNvPr id="432" name="楕円 431"/>
        <xdr:cNvSpPr/>
      </xdr:nvSpPr>
      <xdr:spPr>
        <a:xfrm>
          <a:off x="8699500" y="1310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21994</xdr:rowOff>
    </xdr:from>
    <xdr:ext cx="534377" cy="259045"/>
    <xdr:sp macro="" textlink="">
      <xdr:nvSpPr>
        <xdr:cNvPr id="433" name="テキスト ボックス 432"/>
        <xdr:cNvSpPr txBox="1"/>
      </xdr:nvSpPr>
      <xdr:spPr>
        <a:xfrm>
          <a:off x="8483111" y="1288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152736</xdr:rowOff>
    </xdr:from>
    <xdr:to>
      <xdr:col>41</xdr:col>
      <xdr:colOff>101600</xdr:colOff>
      <xdr:row>75</xdr:row>
      <xdr:rowOff>82886</xdr:rowOff>
    </xdr:to>
    <xdr:sp macro="" textlink="">
      <xdr:nvSpPr>
        <xdr:cNvPr id="434" name="楕円 433"/>
        <xdr:cNvSpPr/>
      </xdr:nvSpPr>
      <xdr:spPr>
        <a:xfrm>
          <a:off x="7810500" y="1284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99413</xdr:rowOff>
    </xdr:from>
    <xdr:ext cx="534377" cy="259045"/>
    <xdr:sp macro="" textlink="">
      <xdr:nvSpPr>
        <xdr:cNvPr id="435" name="テキスト ボックス 434"/>
        <xdr:cNvSpPr txBox="1"/>
      </xdr:nvSpPr>
      <xdr:spPr>
        <a:xfrm>
          <a:off x="7594111" y="1261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102464</xdr:rowOff>
    </xdr:from>
    <xdr:to>
      <xdr:col>36</xdr:col>
      <xdr:colOff>165100</xdr:colOff>
      <xdr:row>76</xdr:row>
      <xdr:rowOff>32614</xdr:rowOff>
    </xdr:to>
    <xdr:sp macro="" textlink="">
      <xdr:nvSpPr>
        <xdr:cNvPr id="436" name="楕円 435"/>
        <xdr:cNvSpPr/>
      </xdr:nvSpPr>
      <xdr:spPr>
        <a:xfrm>
          <a:off x="6921500" y="129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49141</xdr:rowOff>
    </xdr:from>
    <xdr:ext cx="534377" cy="259045"/>
    <xdr:sp macro="" textlink="">
      <xdr:nvSpPr>
        <xdr:cNvPr id="437" name="テキスト ボックス 436"/>
        <xdr:cNvSpPr txBox="1"/>
      </xdr:nvSpPr>
      <xdr:spPr>
        <a:xfrm>
          <a:off x="6705111" y="127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166142</xdr:rowOff>
    </xdr:from>
    <xdr:to>
      <xdr:col>55</xdr:col>
      <xdr:colOff>0</xdr:colOff>
      <xdr:row>96</xdr:row>
      <xdr:rowOff>58686</xdr:rowOff>
    </xdr:to>
    <xdr:cxnSp macro="">
      <xdr:nvCxnSpPr>
        <xdr:cNvPr id="467" name="直線コネクタ 466"/>
        <xdr:cNvCxnSpPr/>
      </xdr:nvCxnSpPr>
      <xdr:spPr>
        <a:xfrm>
          <a:off x="9639300" y="16453892"/>
          <a:ext cx="838200" cy="63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159435</xdr:rowOff>
    </xdr:from>
    <xdr:to>
      <xdr:col>50</xdr:col>
      <xdr:colOff>114300</xdr:colOff>
      <xdr:row>95</xdr:row>
      <xdr:rowOff>166142</xdr:rowOff>
    </xdr:to>
    <xdr:cxnSp macro="">
      <xdr:nvCxnSpPr>
        <xdr:cNvPr id="470" name="直線コネクタ 469"/>
        <xdr:cNvCxnSpPr/>
      </xdr:nvCxnSpPr>
      <xdr:spPr>
        <a:xfrm>
          <a:off x="8750300" y="16447185"/>
          <a:ext cx="889000" cy="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159435</xdr:rowOff>
    </xdr:from>
    <xdr:to>
      <xdr:col>45</xdr:col>
      <xdr:colOff>177800</xdr:colOff>
      <xdr:row>97</xdr:row>
      <xdr:rowOff>18631</xdr:rowOff>
    </xdr:to>
    <xdr:cxnSp macro="">
      <xdr:nvCxnSpPr>
        <xdr:cNvPr id="473" name="直線コネクタ 472"/>
        <xdr:cNvCxnSpPr/>
      </xdr:nvCxnSpPr>
      <xdr:spPr>
        <a:xfrm flipV="1">
          <a:off x="7861300" y="16447185"/>
          <a:ext cx="889000" cy="20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135674</xdr:rowOff>
    </xdr:from>
    <xdr:to>
      <xdr:col>41</xdr:col>
      <xdr:colOff>50800</xdr:colOff>
      <xdr:row>97</xdr:row>
      <xdr:rowOff>18631</xdr:rowOff>
    </xdr:to>
    <xdr:cxnSp macro="">
      <xdr:nvCxnSpPr>
        <xdr:cNvPr id="476" name="直線コネクタ 475"/>
        <xdr:cNvCxnSpPr/>
      </xdr:nvCxnSpPr>
      <xdr:spPr>
        <a:xfrm>
          <a:off x="6972300" y="16594874"/>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7886</xdr:rowOff>
    </xdr:from>
    <xdr:to>
      <xdr:col>55</xdr:col>
      <xdr:colOff>50800</xdr:colOff>
      <xdr:row>96</xdr:row>
      <xdr:rowOff>109486</xdr:rowOff>
    </xdr:to>
    <xdr:sp macro="" textlink="">
      <xdr:nvSpPr>
        <xdr:cNvPr id="486" name="楕円 485"/>
        <xdr:cNvSpPr/>
      </xdr:nvSpPr>
      <xdr:spPr>
        <a:xfrm>
          <a:off x="10426700" y="16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30763</xdr:rowOff>
    </xdr:from>
    <xdr:ext cx="534377" cy="259045"/>
    <xdr:sp macro="" textlink="">
      <xdr:nvSpPr>
        <xdr:cNvPr id="487" name="土木費該当値テキスト"/>
        <xdr:cNvSpPr txBox="1"/>
      </xdr:nvSpPr>
      <xdr:spPr>
        <a:xfrm>
          <a:off x="10528300" y="1631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115342</xdr:rowOff>
    </xdr:from>
    <xdr:to>
      <xdr:col>50</xdr:col>
      <xdr:colOff>165100</xdr:colOff>
      <xdr:row>96</xdr:row>
      <xdr:rowOff>45492</xdr:rowOff>
    </xdr:to>
    <xdr:sp macro="" textlink="">
      <xdr:nvSpPr>
        <xdr:cNvPr id="488" name="楕円 487"/>
        <xdr:cNvSpPr/>
      </xdr:nvSpPr>
      <xdr:spPr>
        <a:xfrm>
          <a:off x="9588500" y="1640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62019</xdr:rowOff>
    </xdr:from>
    <xdr:ext cx="534377" cy="259045"/>
    <xdr:sp macro="" textlink="">
      <xdr:nvSpPr>
        <xdr:cNvPr id="489" name="テキスト ボックス 488"/>
        <xdr:cNvSpPr txBox="1"/>
      </xdr:nvSpPr>
      <xdr:spPr>
        <a:xfrm>
          <a:off x="9372111" y="1617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108635</xdr:rowOff>
    </xdr:from>
    <xdr:to>
      <xdr:col>46</xdr:col>
      <xdr:colOff>38100</xdr:colOff>
      <xdr:row>96</xdr:row>
      <xdr:rowOff>38785</xdr:rowOff>
    </xdr:to>
    <xdr:sp macro="" textlink="">
      <xdr:nvSpPr>
        <xdr:cNvPr id="490" name="楕円 489"/>
        <xdr:cNvSpPr/>
      </xdr:nvSpPr>
      <xdr:spPr>
        <a:xfrm>
          <a:off x="8699500" y="1639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55312</xdr:rowOff>
    </xdr:from>
    <xdr:ext cx="534377" cy="259045"/>
    <xdr:sp macro="" textlink="">
      <xdr:nvSpPr>
        <xdr:cNvPr id="491" name="テキスト ボックス 490"/>
        <xdr:cNvSpPr txBox="1"/>
      </xdr:nvSpPr>
      <xdr:spPr>
        <a:xfrm>
          <a:off x="8483111" y="161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139281</xdr:rowOff>
    </xdr:from>
    <xdr:to>
      <xdr:col>41</xdr:col>
      <xdr:colOff>101600</xdr:colOff>
      <xdr:row>97</xdr:row>
      <xdr:rowOff>69431</xdr:rowOff>
    </xdr:to>
    <xdr:sp macro="" textlink="">
      <xdr:nvSpPr>
        <xdr:cNvPr id="492" name="楕円 491"/>
        <xdr:cNvSpPr/>
      </xdr:nvSpPr>
      <xdr:spPr>
        <a:xfrm>
          <a:off x="7810500" y="165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60558</xdr:rowOff>
    </xdr:from>
    <xdr:ext cx="534377" cy="259045"/>
    <xdr:sp macro="" textlink="">
      <xdr:nvSpPr>
        <xdr:cNvPr id="493" name="テキスト ボックス 492"/>
        <xdr:cNvSpPr txBox="1"/>
      </xdr:nvSpPr>
      <xdr:spPr>
        <a:xfrm>
          <a:off x="7594111" y="1669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84874</xdr:rowOff>
    </xdr:from>
    <xdr:to>
      <xdr:col>36</xdr:col>
      <xdr:colOff>165100</xdr:colOff>
      <xdr:row>97</xdr:row>
      <xdr:rowOff>15024</xdr:rowOff>
    </xdr:to>
    <xdr:sp macro="" textlink="">
      <xdr:nvSpPr>
        <xdr:cNvPr id="494" name="楕円 493"/>
        <xdr:cNvSpPr/>
      </xdr:nvSpPr>
      <xdr:spPr>
        <a:xfrm>
          <a:off x="6921500" y="1654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31551</xdr:rowOff>
    </xdr:from>
    <xdr:ext cx="534377" cy="259045"/>
    <xdr:sp macro="" textlink="">
      <xdr:nvSpPr>
        <xdr:cNvPr id="495" name="テキスト ボックス 494"/>
        <xdr:cNvSpPr txBox="1"/>
      </xdr:nvSpPr>
      <xdr:spPr>
        <a:xfrm>
          <a:off x="6705111" y="1631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99466</xdr:rowOff>
    </xdr:from>
    <xdr:to>
      <xdr:col>85</xdr:col>
      <xdr:colOff>127000</xdr:colOff>
      <xdr:row>36</xdr:row>
      <xdr:rowOff>150787</xdr:rowOff>
    </xdr:to>
    <xdr:cxnSp macro="">
      <xdr:nvCxnSpPr>
        <xdr:cNvPr id="525" name="直線コネクタ 524"/>
        <xdr:cNvCxnSpPr/>
      </xdr:nvCxnSpPr>
      <xdr:spPr>
        <a:xfrm flipV="1">
          <a:off x="15481300" y="6271666"/>
          <a:ext cx="8382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150787</xdr:rowOff>
    </xdr:from>
    <xdr:to>
      <xdr:col>81</xdr:col>
      <xdr:colOff>50800</xdr:colOff>
      <xdr:row>37</xdr:row>
      <xdr:rowOff>61785</xdr:rowOff>
    </xdr:to>
    <xdr:cxnSp macro="">
      <xdr:nvCxnSpPr>
        <xdr:cNvPr id="528" name="直線コネクタ 527"/>
        <xdr:cNvCxnSpPr/>
      </xdr:nvCxnSpPr>
      <xdr:spPr>
        <a:xfrm flipV="1">
          <a:off x="14592300" y="6322987"/>
          <a:ext cx="889000" cy="8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61785</xdr:rowOff>
    </xdr:from>
    <xdr:to>
      <xdr:col>76</xdr:col>
      <xdr:colOff>114300</xdr:colOff>
      <xdr:row>37</xdr:row>
      <xdr:rowOff>88989</xdr:rowOff>
    </xdr:to>
    <xdr:cxnSp macro="">
      <xdr:nvCxnSpPr>
        <xdr:cNvPr id="531" name="直線コネクタ 530"/>
        <xdr:cNvCxnSpPr/>
      </xdr:nvCxnSpPr>
      <xdr:spPr>
        <a:xfrm flipV="1">
          <a:off x="13703300" y="6405435"/>
          <a:ext cx="889000" cy="2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88989</xdr:rowOff>
    </xdr:from>
    <xdr:to>
      <xdr:col>71</xdr:col>
      <xdr:colOff>177800</xdr:colOff>
      <xdr:row>37</xdr:row>
      <xdr:rowOff>90932</xdr:rowOff>
    </xdr:to>
    <xdr:cxnSp macro="">
      <xdr:nvCxnSpPr>
        <xdr:cNvPr id="534" name="直線コネクタ 533"/>
        <xdr:cNvCxnSpPr/>
      </xdr:nvCxnSpPr>
      <xdr:spPr>
        <a:xfrm flipV="1">
          <a:off x="12814300" y="6432639"/>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48666</xdr:rowOff>
    </xdr:from>
    <xdr:to>
      <xdr:col>85</xdr:col>
      <xdr:colOff>177800</xdr:colOff>
      <xdr:row>36</xdr:row>
      <xdr:rowOff>150266</xdr:rowOff>
    </xdr:to>
    <xdr:sp macro="" textlink="">
      <xdr:nvSpPr>
        <xdr:cNvPr id="544" name="楕円 543"/>
        <xdr:cNvSpPr/>
      </xdr:nvSpPr>
      <xdr:spPr>
        <a:xfrm>
          <a:off x="16268700" y="62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27093</xdr:rowOff>
    </xdr:from>
    <xdr:ext cx="534377" cy="259045"/>
    <xdr:sp macro="" textlink="">
      <xdr:nvSpPr>
        <xdr:cNvPr id="545" name="消防費該当値テキスト"/>
        <xdr:cNvSpPr txBox="1"/>
      </xdr:nvSpPr>
      <xdr:spPr>
        <a:xfrm>
          <a:off x="16370300" y="619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99987</xdr:rowOff>
    </xdr:from>
    <xdr:to>
      <xdr:col>81</xdr:col>
      <xdr:colOff>101600</xdr:colOff>
      <xdr:row>37</xdr:row>
      <xdr:rowOff>30137</xdr:rowOff>
    </xdr:to>
    <xdr:sp macro="" textlink="">
      <xdr:nvSpPr>
        <xdr:cNvPr id="546" name="楕円 545"/>
        <xdr:cNvSpPr/>
      </xdr:nvSpPr>
      <xdr:spPr>
        <a:xfrm>
          <a:off x="15430500" y="62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21264</xdr:rowOff>
    </xdr:from>
    <xdr:ext cx="534377" cy="259045"/>
    <xdr:sp macro="" textlink="">
      <xdr:nvSpPr>
        <xdr:cNvPr id="547" name="テキスト ボックス 546"/>
        <xdr:cNvSpPr txBox="1"/>
      </xdr:nvSpPr>
      <xdr:spPr>
        <a:xfrm>
          <a:off x="15214111" y="636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10985</xdr:rowOff>
    </xdr:from>
    <xdr:to>
      <xdr:col>76</xdr:col>
      <xdr:colOff>165100</xdr:colOff>
      <xdr:row>37</xdr:row>
      <xdr:rowOff>112585</xdr:rowOff>
    </xdr:to>
    <xdr:sp macro="" textlink="">
      <xdr:nvSpPr>
        <xdr:cNvPr id="548" name="楕円 547"/>
        <xdr:cNvSpPr/>
      </xdr:nvSpPr>
      <xdr:spPr>
        <a:xfrm>
          <a:off x="14541500" y="635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103712</xdr:rowOff>
    </xdr:from>
    <xdr:ext cx="534377" cy="259045"/>
    <xdr:sp macro="" textlink="">
      <xdr:nvSpPr>
        <xdr:cNvPr id="549" name="テキスト ボックス 548"/>
        <xdr:cNvSpPr txBox="1"/>
      </xdr:nvSpPr>
      <xdr:spPr>
        <a:xfrm>
          <a:off x="14325111" y="644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38189</xdr:rowOff>
    </xdr:from>
    <xdr:to>
      <xdr:col>72</xdr:col>
      <xdr:colOff>38100</xdr:colOff>
      <xdr:row>37</xdr:row>
      <xdr:rowOff>139789</xdr:rowOff>
    </xdr:to>
    <xdr:sp macro="" textlink="">
      <xdr:nvSpPr>
        <xdr:cNvPr id="550" name="楕円 549"/>
        <xdr:cNvSpPr/>
      </xdr:nvSpPr>
      <xdr:spPr>
        <a:xfrm>
          <a:off x="13652500" y="638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130916</xdr:rowOff>
    </xdr:from>
    <xdr:ext cx="534377" cy="259045"/>
    <xdr:sp macro="" textlink="">
      <xdr:nvSpPr>
        <xdr:cNvPr id="551" name="テキスト ボックス 550"/>
        <xdr:cNvSpPr txBox="1"/>
      </xdr:nvSpPr>
      <xdr:spPr>
        <a:xfrm>
          <a:off x="13436111" y="647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40132</xdr:rowOff>
    </xdr:from>
    <xdr:to>
      <xdr:col>67</xdr:col>
      <xdr:colOff>101600</xdr:colOff>
      <xdr:row>37</xdr:row>
      <xdr:rowOff>141732</xdr:rowOff>
    </xdr:to>
    <xdr:sp macro="" textlink="">
      <xdr:nvSpPr>
        <xdr:cNvPr id="552" name="楕円 551"/>
        <xdr:cNvSpPr/>
      </xdr:nvSpPr>
      <xdr:spPr>
        <a:xfrm>
          <a:off x="12763500" y="6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132859</xdr:rowOff>
    </xdr:from>
    <xdr:ext cx="534377" cy="259045"/>
    <xdr:sp macro="" textlink="">
      <xdr:nvSpPr>
        <xdr:cNvPr id="553" name="テキスト ボックス 552"/>
        <xdr:cNvSpPr txBox="1"/>
      </xdr:nvSpPr>
      <xdr:spPr>
        <a:xfrm>
          <a:off x="12547111" y="64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52570</xdr:rowOff>
    </xdr:from>
    <xdr:to>
      <xdr:col>85</xdr:col>
      <xdr:colOff>127000</xdr:colOff>
      <xdr:row>57</xdr:row>
      <xdr:rowOff>99358</xdr:rowOff>
    </xdr:to>
    <xdr:cxnSp macro="">
      <xdr:nvCxnSpPr>
        <xdr:cNvPr id="585" name="直線コネクタ 584"/>
        <xdr:cNvCxnSpPr/>
      </xdr:nvCxnSpPr>
      <xdr:spPr>
        <a:xfrm flipV="1">
          <a:off x="15481300" y="9653770"/>
          <a:ext cx="838200" cy="21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99358</xdr:rowOff>
    </xdr:from>
    <xdr:to>
      <xdr:col>81</xdr:col>
      <xdr:colOff>50800</xdr:colOff>
      <xdr:row>58</xdr:row>
      <xdr:rowOff>81429</xdr:rowOff>
    </xdr:to>
    <xdr:cxnSp macro="">
      <xdr:nvCxnSpPr>
        <xdr:cNvPr id="588" name="直線コネクタ 587"/>
        <xdr:cNvCxnSpPr/>
      </xdr:nvCxnSpPr>
      <xdr:spPr>
        <a:xfrm flipV="1">
          <a:off x="14592300" y="9872008"/>
          <a:ext cx="889000" cy="15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81429</xdr:rowOff>
    </xdr:from>
    <xdr:to>
      <xdr:col>76</xdr:col>
      <xdr:colOff>114300</xdr:colOff>
      <xdr:row>58</xdr:row>
      <xdr:rowOff>127138</xdr:rowOff>
    </xdr:to>
    <xdr:cxnSp macro="">
      <xdr:nvCxnSpPr>
        <xdr:cNvPr id="591" name="直線コネクタ 590"/>
        <xdr:cNvCxnSpPr/>
      </xdr:nvCxnSpPr>
      <xdr:spPr>
        <a:xfrm flipV="1">
          <a:off x="13703300" y="10025529"/>
          <a:ext cx="889000" cy="4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49838</xdr:rowOff>
    </xdr:from>
    <xdr:to>
      <xdr:col>71</xdr:col>
      <xdr:colOff>177800</xdr:colOff>
      <xdr:row>58</xdr:row>
      <xdr:rowOff>127138</xdr:rowOff>
    </xdr:to>
    <xdr:cxnSp macro="">
      <xdr:nvCxnSpPr>
        <xdr:cNvPr id="594" name="直線コネクタ 593"/>
        <xdr:cNvCxnSpPr/>
      </xdr:nvCxnSpPr>
      <xdr:spPr>
        <a:xfrm>
          <a:off x="12814300" y="9993938"/>
          <a:ext cx="889000" cy="7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1770</xdr:rowOff>
    </xdr:from>
    <xdr:to>
      <xdr:col>85</xdr:col>
      <xdr:colOff>177800</xdr:colOff>
      <xdr:row>56</xdr:row>
      <xdr:rowOff>103370</xdr:rowOff>
    </xdr:to>
    <xdr:sp macro="" textlink="">
      <xdr:nvSpPr>
        <xdr:cNvPr id="604" name="楕円 603"/>
        <xdr:cNvSpPr/>
      </xdr:nvSpPr>
      <xdr:spPr>
        <a:xfrm>
          <a:off x="16268700" y="96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24647</xdr:rowOff>
    </xdr:from>
    <xdr:ext cx="534377" cy="259045"/>
    <xdr:sp macro="" textlink="">
      <xdr:nvSpPr>
        <xdr:cNvPr id="605" name="教育費該当値テキスト"/>
        <xdr:cNvSpPr txBox="1"/>
      </xdr:nvSpPr>
      <xdr:spPr>
        <a:xfrm>
          <a:off x="16370300" y="945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48558</xdr:rowOff>
    </xdr:from>
    <xdr:to>
      <xdr:col>81</xdr:col>
      <xdr:colOff>101600</xdr:colOff>
      <xdr:row>57</xdr:row>
      <xdr:rowOff>150158</xdr:rowOff>
    </xdr:to>
    <xdr:sp macro="" textlink="">
      <xdr:nvSpPr>
        <xdr:cNvPr id="606" name="楕円 605"/>
        <xdr:cNvSpPr/>
      </xdr:nvSpPr>
      <xdr:spPr>
        <a:xfrm>
          <a:off x="15430500" y="982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141285</xdr:rowOff>
    </xdr:from>
    <xdr:ext cx="534377" cy="259045"/>
    <xdr:sp macro="" textlink="">
      <xdr:nvSpPr>
        <xdr:cNvPr id="607" name="テキスト ボックス 606"/>
        <xdr:cNvSpPr txBox="1"/>
      </xdr:nvSpPr>
      <xdr:spPr>
        <a:xfrm>
          <a:off x="15214111" y="991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30629</xdr:rowOff>
    </xdr:from>
    <xdr:to>
      <xdr:col>76</xdr:col>
      <xdr:colOff>165100</xdr:colOff>
      <xdr:row>58</xdr:row>
      <xdr:rowOff>132229</xdr:rowOff>
    </xdr:to>
    <xdr:sp macro="" textlink="">
      <xdr:nvSpPr>
        <xdr:cNvPr id="608" name="楕円 607"/>
        <xdr:cNvSpPr/>
      </xdr:nvSpPr>
      <xdr:spPr>
        <a:xfrm>
          <a:off x="14541500" y="997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123356</xdr:rowOff>
    </xdr:from>
    <xdr:ext cx="534377" cy="259045"/>
    <xdr:sp macro="" textlink="">
      <xdr:nvSpPr>
        <xdr:cNvPr id="609" name="テキスト ボックス 608"/>
        <xdr:cNvSpPr txBox="1"/>
      </xdr:nvSpPr>
      <xdr:spPr>
        <a:xfrm>
          <a:off x="14325111" y="1006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76338</xdr:rowOff>
    </xdr:from>
    <xdr:to>
      <xdr:col>72</xdr:col>
      <xdr:colOff>38100</xdr:colOff>
      <xdr:row>59</xdr:row>
      <xdr:rowOff>6488</xdr:rowOff>
    </xdr:to>
    <xdr:sp macro="" textlink="">
      <xdr:nvSpPr>
        <xdr:cNvPr id="610" name="楕円 609"/>
        <xdr:cNvSpPr/>
      </xdr:nvSpPr>
      <xdr:spPr>
        <a:xfrm>
          <a:off x="13652500" y="1002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169065</xdr:rowOff>
    </xdr:from>
    <xdr:ext cx="534377" cy="259045"/>
    <xdr:sp macro="" textlink="">
      <xdr:nvSpPr>
        <xdr:cNvPr id="611" name="テキスト ボックス 610"/>
        <xdr:cNvSpPr txBox="1"/>
      </xdr:nvSpPr>
      <xdr:spPr>
        <a:xfrm>
          <a:off x="13436111" y="1011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170488</xdr:rowOff>
    </xdr:from>
    <xdr:to>
      <xdr:col>67</xdr:col>
      <xdr:colOff>101600</xdr:colOff>
      <xdr:row>58</xdr:row>
      <xdr:rowOff>100638</xdr:rowOff>
    </xdr:to>
    <xdr:sp macro="" textlink="">
      <xdr:nvSpPr>
        <xdr:cNvPr id="612" name="楕円 611"/>
        <xdr:cNvSpPr/>
      </xdr:nvSpPr>
      <xdr:spPr>
        <a:xfrm>
          <a:off x="12763500" y="994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91765</xdr:rowOff>
    </xdr:from>
    <xdr:ext cx="534377" cy="259045"/>
    <xdr:sp macro="" textlink="">
      <xdr:nvSpPr>
        <xdr:cNvPr id="613" name="テキスト ボックス 612"/>
        <xdr:cNvSpPr txBox="1"/>
      </xdr:nvSpPr>
      <xdr:spPr>
        <a:xfrm>
          <a:off x="12547111" y="1003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49174</xdr:rowOff>
    </xdr:from>
    <xdr:to>
      <xdr:col>85</xdr:col>
      <xdr:colOff>127000</xdr:colOff>
      <xdr:row>78</xdr:row>
      <xdr:rowOff>79387</xdr:rowOff>
    </xdr:to>
    <xdr:cxnSp macro="">
      <xdr:nvCxnSpPr>
        <xdr:cNvPr id="642" name="直線コネクタ 641"/>
        <xdr:cNvCxnSpPr/>
      </xdr:nvCxnSpPr>
      <xdr:spPr>
        <a:xfrm flipV="1">
          <a:off x="15481300" y="13422274"/>
          <a:ext cx="838200" cy="3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30620</xdr:rowOff>
    </xdr:from>
    <xdr:to>
      <xdr:col>81</xdr:col>
      <xdr:colOff>50800</xdr:colOff>
      <xdr:row>78</xdr:row>
      <xdr:rowOff>79387</xdr:rowOff>
    </xdr:to>
    <xdr:cxnSp macro="">
      <xdr:nvCxnSpPr>
        <xdr:cNvPr id="645" name="直線コネクタ 644"/>
        <xdr:cNvCxnSpPr/>
      </xdr:nvCxnSpPr>
      <xdr:spPr>
        <a:xfrm>
          <a:off x="14592300" y="13232270"/>
          <a:ext cx="889000" cy="22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21247</xdr:rowOff>
    </xdr:from>
    <xdr:to>
      <xdr:col>76</xdr:col>
      <xdr:colOff>114300</xdr:colOff>
      <xdr:row>77</xdr:row>
      <xdr:rowOff>30620</xdr:rowOff>
    </xdr:to>
    <xdr:cxnSp macro="">
      <xdr:nvCxnSpPr>
        <xdr:cNvPr id="648" name="直線コネクタ 647"/>
        <xdr:cNvCxnSpPr/>
      </xdr:nvCxnSpPr>
      <xdr:spPr>
        <a:xfrm>
          <a:off x="13703300" y="13051447"/>
          <a:ext cx="889000" cy="18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47193</xdr:rowOff>
    </xdr:from>
    <xdr:to>
      <xdr:col>71</xdr:col>
      <xdr:colOff>177800</xdr:colOff>
      <xdr:row>76</xdr:row>
      <xdr:rowOff>21247</xdr:rowOff>
    </xdr:to>
    <xdr:cxnSp macro="">
      <xdr:nvCxnSpPr>
        <xdr:cNvPr id="651" name="直線コネクタ 650"/>
        <xdr:cNvCxnSpPr/>
      </xdr:nvCxnSpPr>
      <xdr:spPr>
        <a:xfrm>
          <a:off x="12814300" y="12905943"/>
          <a:ext cx="889000" cy="14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169824</xdr:rowOff>
    </xdr:from>
    <xdr:to>
      <xdr:col>85</xdr:col>
      <xdr:colOff>177800</xdr:colOff>
      <xdr:row>78</xdr:row>
      <xdr:rowOff>99974</xdr:rowOff>
    </xdr:to>
    <xdr:sp macro="" textlink="">
      <xdr:nvSpPr>
        <xdr:cNvPr id="661" name="楕円 660"/>
        <xdr:cNvSpPr/>
      </xdr:nvSpPr>
      <xdr:spPr>
        <a:xfrm>
          <a:off x="16268700" y="133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21251</xdr:rowOff>
    </xdr:from>
    <xdr:ext cx="469744" cy="259045"/>
    <xdr:sp macro="" textlink="">
      <xdr:nvSpPr>
        <xdr:cNvPr id="662" name="災害復旧費該当値テキスト"/>
        <xdr:cNvSpPr txBox="1"/>
      </xdr:nvSpPr>
      <xdr:spPr>
        <a:xfrm>
          <a:off x="16370300" y="132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28587</xdr:rowOff>
    </xdr:from>
    <xdr:to>
      <xdr:col>81</xdr:col>
      <xdr:colOff>101600</xdr:colOff>
      <xdr:row>78</xdr:row>
      <xdr:rowOff>130187</xdr:rowOff>
    </xdr:to>
    <xdr:sp macro="" textlink="">
      <xdr:nvSpPr>
        <xdr:cNvPr id="663" name="楕円 662"/>
        <xdr:cNvSpPr/>
      </xdr:nvSpPr>
      <xdr:spPr>
        <a:xfrm>
          <a:off x="15430500" y="1340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121314</xdr:rowOff>
    </xdr:from>
    <xdr:ext cx="469744" cy="259045"/>
    <xdr:sp macro="" textlink="">
      <xdr:nvSpPr>
        <xdr:cNvPr id="664" name="テキスト ボックス 663"/>
        <xdr:cNvSpPr txBox="1"/>
      </xdr:nvSpPr>
      <xdr:spPr>
        <a:xfrm>
          <a:off x="15246428" y="1349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151270</xdr:rowOff>
    </xdr:from>
    <xdr:to>
      <xdr:col>76</xdr:col>
      <xdr:colOff>165100</xdr:colOff>
      <xdr:row>77</xdr:row>
      <xdr:rowOff>81420</xdr:rowOff>
    </xdr:to>
    <xdr:sp macro="" textlink="">
      <xdr:nvSpPr>
        <xdr:cNvPr id="665" name="楕円 664"/>
        <xdr:cNvSpPr/>
      </xdr:nvSpPr>
      <xdr:spPr>
        <a:xfrm>
          <a:off x="14541500" y="131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97947</xdr:rowOff>
    </xdr:from>
    <xdr:ext cx="469744" cy="259045"/>
    <xdr:sp macro="" textlink="">
      <xdr:nvSpPr>
        <xdr:cNvPr id="666" name="テキスト ボックス 665"/>
        <xdr:cNvSpPr txBox="1"/>
      </xdr:nvSpPr>
      <xdr:spPr>
        <a:xfrm>
          <a:off x="14357428" y="129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141897</xdr:rowOff>
    </xdr:from>
    <xdr:to>
      <xdr:col>72</xdr:col>
      <xdr:colOff>38100</xdr:colOff>
      <xdr:row>76</xdr:row>
      <xdr:rowOff>72047</xdr:rowOff>
    </xdr:to>
    <xdr:sp macro="" textlink="">
      <xdr:nvSpPr>
        <xdr:cNvPr id="667" name="楕円 666"/>
        <xdr:cNvSpPr/>
      </xdr:nvSpPr>
      <xdr:spPr>
        <a:xfrm>
          <a:off x="13652500" y="1300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88574</xdr:rowOff>
    </xdr:from>
    <xdr:ext cx="534377" cy="259045"/>
    <xdr:sp macro="" textlink="">
      <xdr:nvSpPr>
        <xdr:cNvPr id="668" name="テキスト ボックス 667"/>
        <xdr:cNvSpPr txBox="1"/>
      </xdr:nvSpPr>
      <xdr:spPr>
        <a:xfrm>
          <a:off x="13436111" y="1277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167843</xdr:rowOff>
    </xdr:from>
    <xdr:to>
      <xdr:col>67</xdr:col>
      <xdr:colOff>101600</xdr:colOff>
      <xdr:row>75</xdr:row>
      <xdr:rowOff>97993</xdr:rowOff>
    </xdr:to>
    <xdr:sp macro="" textlink="">
      <xdr:nvSpPr>
        <xdr:cNvPr id="669" name="楕円 668"/>
        <xdr:cNvSpPr/>
      </xdr:nvSpPr>
      <xdr:spPr>
        <a:xfrm>
          <a:off x="12763500" y="1285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114520</xdr:rowOff>
    </xdr:from>
    <xdr:ext cx="534377" cy="259045"/>
    <xdr:sp macro="" textlink="">
      <xdr:nvSpPr>
        <xdr:cNvPr id="670" name="テキスト ボックス 669"/>
        <xdr:cNvSpPr txBox="1"/>
      </xdr:nvSpPr>
      <xdr:spPr>
        <a:xfrm>
          <a:off x="12547111" y="1263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45762</xdr:rowOff>
    </xdr:from>
    <xdr:to>
      <xdr:col>85</xdr:col>
      <xdr:colOff>127000</xdr:colOff>
      <xdr:row>95</xdr:row>
      <xdr:rowOff>67610</xdr:rowOff>
    </xdr:to>
    <xdr:cxnSp macro="">
      <xdr:nvCxnSpPr>
        <xdr:cNvPr id="702" name="直線コネクタ 701"/>
        <xdr:cNvCxnSpPr/>
      </xdr:nvCxnSpPr>
      <xdr:spPr>
        <a:xfrm>
          <a:off x="15481300" y="16333512"/>
          <a:ext cx="838200" cy="2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126833</xdr:rowOff>
    </xdr:from>
    <xdr:to>
      <xdr:col>81</xdr:col>
      <xdr:colOff>50800</xdr:colOff>
      <xdr:row>95</xdr:row>
      <xdr:rowOff>45762</xdr:rowOff>
    </xdr:to>
    <xdr:cxnSp macro="">
      <xdr:nvCxnSpPr>
        <xdr:cNvPr id="705" name="直線コネクタ 704"/>
        <xdr:cNvCxnSpPr/>
      </xdr:nvCxnSpPr>
      <xdr:spPr>
        <a:xfrm>
          <a:off x="14592300" y="16243133"/>
          <a:ext cx="889000" cy="9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126833</xdr:rowOff>
    </xdr:from>
    <xdr:to>
      <xdr:col>76</xdr:col>
      <xdr:colOff>114300</xdr:colOff>
      <xdr:row>94</xdr:row>
      <xdr:rowOff>157009</xdr:rowOff>
    </xdr:to>
    <xdr:cxnSp macro="">
      <xdr:nvCxnSpPr>
        <xdr:cNvPr id="708" name="直線コネクタ 707"/>
        <xdr:cNvCxnSpPr/>
      </xdr:nvCxnSpPr>
      <xdr:spPr>
        <a:xfrm flipV="1">
          <a:off x="13703300" y="16243133"/>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157009</xdr:rowOff>
    </xdr:from>
    <xdr:to>
      <xdr:col>71</xdr:col>
      <xdr:colOff>177800</xdr:colOff>
      <xdr:row>94</xdr:row>
      <xdr:rowOff>166675</xdr:rowOff>
    </xdr:to>
    <xdr:cxnSp macro="">
      <xdr:nvCxnSpPr>
        <xdr:cNvPr id="711" name="直線コネクタ 710"/>
        <xdr:cNvCxnSpPr/>
      </xdr:nvCxnSpPr>
      <xdr:spPr>
        <a:xfrm flipV="1">
          <a:off x="12814300" y="16273309"/>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16810</xdr:rowOff>
    </xdr:from>
    <xdr:to>
      <xdr:col>85</xdr:col>
      <xdr:colOff>177800</xdr:colOff>
      <xdr:row>95</xdr:row>
      <xdr:rowOff>118410</xdr:rowOff>
    </xdr:to>
    <xdr:sp macro="" textlink="">
      <xdr:nvSpPr>
        <xdr:cNvPr id="721" name="楕円 720"/>
        <xdr:cNvSpPr/>
      </xdr:nvSpPr>
      <xdr:spPr>
        <a:xfrm>
          <a:off x="16268700" y="163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39687</xdr:rowOff>
    </xdr:from>
    <xdr:ext cx="534377" cy="259045"/>
    <xdr:sp macro="" textlink="">
      <xdr:nvSpPr>
        <xdr:cNvPr id="722" name="公債費該当値テキスト"/>
        <xdr:cNvSpPr txBox="1"/>
      </xdr:nvSpPr>
      <xdr:spPr>
        <a:xfrm>
          <a:off x="16370300" y="161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166412</xdr:rowOff>
    </xdr:from>
    <xdr:to>
      <xdr:col>81</xdr:col>
      <xdr:colOff>101600</xdr:colOff>
      <xdr:row>95</xdr:row>
      <xdr:rowOff>96562</xdr:rowOff>
    </xdr:to>
    <xdr:sp macro="" textlink="">
      <xdr:nvSpPr>
        <xdr:cNvPr id="723" name="楕円 722"/>
        <xdr:cNvSpPr/>
      </xdr:nvSpPr>
      <xdr:spPr>
        <a:xfrm>
          <a:off x="15430500" y="162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113089</xdr:rowOff>
    </xdr:from>
    <xdr:ext cx="534377" cy="259045"/>
    <xdr:sp macro="" textlink="">
      <xdr:nvSpPr>
        <xdr:cNvPr id="724" name="テキスト ボックス 723"/>
        <xdr:cNvSpPr txBox="1"/>
      </xdr:nvSpPr>
      <xdr:spPr>
        <a:xfrm>
          <a:off x="15214111" y="1605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76033</xdr:rowOff>
    </xdr:from>
    <xdr:to>
      <xdr:col>76</xdr:col>
      <xdr:colOff>165100</xdr:colOff>
      <xdr:row>95</xdr:row>
      <xdr:rowOff>6183</xdr:rowOff>
    </xdr:to>
    <xdr:sp macro="" textlink="">
      <xdr:nvSpPr>
        <xdr:cNvPr id="725" name="楕円 724"/>
        <xdr:cNvSpPr/>
      </xdr:nvSpPr>
      <xdr:spPr>
        <a:xfrm>
          <a:off x="14541500" y="1619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22710</xdr:rowOff>
    </xdr:from>
    <xdr:ext cx="534377" cy="259045"/>
    <xdr:sp macro="" textlink="">
      <xdr:nvSpPr>
        <xdr:cNvPr id="726" name="テキスト ボックス 725"/>
        <xdr:cNvSpPr txBox="1"/>
      </xdr:nvSpPr>
      <xdr:spPr>
        <a:xfrm>
          <a:off x="14325111" y="1596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106209</xdr:rowOff>
    </xdr:from>
    <xdr:to>
      <xdr:col>72</xdr:col>
      <xdr:colOff>38100</xdr:colOff>
      <xdr:row>95</xdr:row>
      <xdr:rowOff>36359</xdr:rowOff>
    </xdr:to>
    <xdr:sp macro="" textlink="">
      <xdr:nvSpPr>
        <xdr:cNvPr id="727" name="楕円 726"/>
        <xdr:cNvSpPr/>
      </xdr:nvSpPr>
      <xdr:spPr>
        <a:xfrm>
          <a:off x="13652500" y="1622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52886</xdr:rowOff>
    </xdr:from>
    <xdr:ext cx="534377" cy="259045"/>
    <xdr:sp macro="" textlink="">
      <xdr:nvSpPr>
        <xdr:cNvPr id="728" name="テキスト ボックス 727"/>
        <xdr:cNvSpPr txBox="1"/>
      </xdr:nvSpPr>
      <xdr:spPr>
        <a:xfrm>
          <a:off x="13436111" y="1599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115875</xdr:rowOff>
    </xdr:from>
    <xdr:to>
      <xdr:col>67</xdr:col>
      <xdr:colOff>101600</xdr:colOff>
      <xdr:row>95</xdr:row>
      <xdr:rowOff>46025</xdr:rowOff>
    </xdr:to>
    <xdr:sp macro="" textlink="">
      <xdr:nvSpPr>
        <xdr:cNvPr id="729" name="楕円 728"/>
        <xdr:cNvSpPr/>
      </xdr:nvSpPr>
      <xdr:spPr>
        <a:xfrm>
          <a:off x="12763500" y="162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62552</xdr:rowOff>
    </xdr:from>
    <xdr:ext cx="534377" cy="259045"/>
    <xdr:sp macro="" textlink="">
      <xdr:nvSpPr>
        <xdr:cNvPr id="730" name="テキスト ボックス 729"/>
        <xdr:cNvSpPr txBox="1"/>
      </xdr:nvSpPr>
      <xdr:spPr>
        <a:xfrm>
          <a:off x="12547111" y="1600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1" name="直線コネクタ 74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2" name="テキスト ボックス 74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3" name="直線コネクタ 74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4" name="テキスト ボックス 74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5" name="直線コネクタ 74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6" name="テキスト ボックス 74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7" name="直線コネクタ 74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8" name="テキスト ボックス 74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9" name="直線コネクタ 74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50" name="テキスト ボックス 74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2" name="テキスト ボックス 75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168148</xdr:rowOff>
    </xdr:from>
    <xdr:to>
      <xdr:col>116</xdr:col>
      <xdr:colOff>62864</xdr:colOff>
      <xdr:row>39</xdr:row>
      <xdr:rowOff>44450</xdr:rowOff>
    </xdr:to>
    <xdr:cxnSp macro="">
      <xdr:nvCxnSpPr>
        <xdr:cNvPr id="754" name="直線コネクタ 753"/>
        <xdr:cNvCxnSpPr/>
      </xdr:nvCxnSpPr>
      <xdr:spPr>
        <a:xfrm flipV="1">
          <a:off x="22159595" y="6168898"/>
          <a:ext cx="1269" cy="562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80408</xdr:rowOff>
    </xdr:from>
    <xdr:ext cx="249299" cy="259045"/>
    <xdr:sp macro="" textlink="">
      <xdr:nvSpPr>
        <xdr:cNvPr id="755" name="諸支出金最小値テキスト"/>
        <xdr:cNvSpPr txBox="1"/>
      </xdr:nvSpPr>
      <xdr:spPr>
        <a:xfrm>
          <a:off x="22212300" y="67669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6" name="直線コネクタ 75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114825</xdr:rowOff>
    </xdr:from>
    <xdr:ext cx="469744" cy="259045"/>
    <xdr:sp macro="" textlink="">
      <xdr:nvSpPr>
        <xdr:cNvPr id="757" name="諸支出金最大値テキスト"/>
        <xdr:cNvSpPr txBox="1"/>
      </xdr:nvSpPr>
      <xdr:spPr>
        <a:xfrm>
          <a:off x="22212300"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35</xdr:row>
      <xdr:rowOff>168148</xdr:rowOff>
    </xdr:from>
    <xdr:to>
      <xdr:col>116</xdr:col>
      <xdr:colOff>152400</xdr:colOff>
      <xdr:row>35</xdr:row>
      <xdr:rowOff>168148</xdr:rowOff>
    </xdr:to>
    <xdr:cxnSp macro="">
      <xdr:nvCxnSpPr>
        <xdr:cNvPr id="758" name="直線コネクタ 757"/>
        <xdr:cNvCxnSpPr/>
      </xdr:nvCxnSpPr>
      <xdr:spPr>
        <a:xfrm>
          <a:off x="22072600" y="6168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65913</xdr:rowOff>
    </xdr:from>
    <xdr:to>
      <xdr:col>116</xdr:col>
      <xdr:colOff>63500</xdr:colOff>
      <xdr:row>37</xdr:row>
      <xdr:rowOff>99441</xdr:rowOff>
    </xdr:to>
    <xdr:cxnSp macro="">
      <xdr:nvCxnSpPr>
        <xdr:cNvPr id="759" name="直線コネクタ 758"/>
        <xdr:cNvCxnSpPr/>
      </xdr:nvCxnSpPr>
      <xdr:spPr>
        <a:xfrm>
          <a:off x="21323300" y="5380863"/>
          <a:ext cx="838200" cy="10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124858</xdr:rowOff>
    </xdr:from>
    <xdr:ext cx="378565" cy="259045"/>
    <xdr:sp macro="" textlink="">
      <xdr:nvSpPr>
        <xdr:cNvPr id="760" name="諸支出金平均値テキスト"/>
        <xdr:cNvSpPr txBox="1"/>
      </xdr:nvSpPr>
      <xdr:spPr>
        <a:xfrm>
          <a:off x="22212300" y="66399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146431</xdr:rowOff>
    </xdr:from>
    <xdr:to>
      <xdr:col>116</xdr:col>
      <xdr:colOff>114300</xdr:colOff>
      <xdr:row>39</xdr:row>
      <xdr:rowOff>76581</xdr:rowOff>
    </xdr:to>
    <xdr:sp macro="" textlink="">
      <xdr:nvSpPr>
        <xdr:cNvPr id="761" name="フローチャート: 判断 760"/>
        <xdr:cNvSpPr/>
      </xdr:nvSpPr>
      <xdr:spPr>
        <a:xfrm>
          <a:off x="22110700" y="6661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65913</xdr:rowOff>
    </xdr:from>
    <xdr:to>
      <xdr:col>111</xdr:col>
      <xdr:colOff>177800</xdr:colOff>
      <xdr:row>39</xdr:row>
      <xdr:rowOff>30607</xdr:rowOff>
    </xdr:to>
    <xdr:cxnSp macro="">
      <xdr:nvCxnSpPr>
        <xdr:cNvPr id="762" name="直線コネクタ 761"/>
        <xdr:cNvCxnSpPr/>
      </xdr:nvCxnSpPr>
      <xdr:spPr>
        <a:xfrm flipV="1">
          <a:off x="20434300" y="5380863"/>
          <a:ext cx="889000" cy="133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136779</xdr:rowOff>
    </xdr:from>
    <xdr:to>
      <xdr:col>112</xdr:col>
      <xdr:colOff>38100</xdr:colOff>
      <xdr:row>39</xdr:row>
      <xdr:rowOff>66929</xdr:rowOff>
    </xdr:to>
    <xdr:sp macro="" textlink="">
      <xdr:nvSpPr>
        <xdr:cNvPr id="763" name="フローチャート: 判断 762"/>
        <xdr:cNvSpPr/>
      </xdr:nvSpPr>
      <xdr:spPr>
        <a:xfrm>
          <a:off x="21272500" y="665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58056</xdr:rowOff>
    </xdr:from>
    <xdr:ext cx="378565" cy="259045"/>
    <xdr:sp macro="" textlink="">
      <xdr:nvSpPr>
        <xdr:cNvPr id="764" name="テキスト ボックス 763"/>
        <xdr:cNvSpPr txBox="1"/>
      </xdr:nvSpPr>
      <xdr:spPr>
        <a:xfrm>
          <a:off x="21134017" y="6744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155194</xdr:rowOff>
    </xdr:from>
    <xdr:to>
      <xdr:col>107</xdr:col>
      <xdr:colOff>50800</xdr:colOff>
      <xdr:row>39</xdr:row>
      <xdr:rowOff>30607</xdr:rowOff>
    </xdr:to>
    <xdr:cxnSp macro="">
      <xdr:nvCxnSpPr>
        <xdr:cNvPr id="765" name="直線コネクタ 764"/>
        <xdr:cNvCxnSpPr/>
      </xdr:nvCxnSpPr>
      <xdr:spPr>
        <a:xfrm>
          <a:off x="19545300" y="6670294"/>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153670</xdr:rowOff>
    </xdr:from>
    <xdr:to>
      <xdr:col>107</xdr:col>
      <xdr:colOff>101600</xdr:colOff>
      <xdr:row>39</xdr:row>
      <xdr:rowOff>83820</xdr:rowOff>
    </xdr:to>
    <xdr:sp macro="" textlink="">
      <xdr:nvSpPr>
        <xdr:cNvPr id="766" name="フローチャート: 判断 765"/>
        <xdr:cNvSpPr/>
      </xdr:nvSpPr>
      <xdr:spPr>
        <a:xfrm>
          <a:off x="203835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74947</xdr:rowOff>
    </xdr:from>
    <xdr:ext cx="313932" cy="259045"/>
    <xdr:sp macro="" textlink="">
      <xdr:nvSpPr>
        <xdr:cNvPr id="767" name="テキスト ボックス 766"/>
        <xdr:cNvSpPr txBox="1"/>
      </xdr:nvSpPr>
      <xdr:spPr>
        <a:xfrm>
          <a:off x="20277333" y="6761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48133</xdr:rowOff>
    </xdr:from>
    <xdr:to>
      <xdr:col>102</xdr:col>
      <xdr:colOff>114300</xdr:colOff>
      <xdr:row>38</xdr:row>
      <xdr:rowOff>155194</xdr:rowOff>
    </xdr:to>
    <xdr:cxnSp macro="">
      <xdr:nvCxnSpPr>
        <xdr:cNvPr id="768" name="直線コネクタ 767"/>
        <xdr:cNvCxnSpPr/>
      </xdr:nvCxnSpPr>
      <xdr:spPr>
        <a:xfrm>
          <a:off x="18656300" y="6220333"/>
          <a:ext cx="889000" cy="44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159512</xdr:rowOff>
    </xdr:from>
    <xdr:to>
      <xdr:col>102</xdr:col>
      <xdr:colOff>165100</xdr:colOff>
      <xdr:row>39</xdr:row>
      <xdr:rowOff>89662</xdr:rowOff>
    </xdr:to>
    <xdr:sp macro="" textlink="">
      <xdr:nvSpPr>
        <xdr:cNvPr id="769" name="フローチャート: 判断 768"/>
        <xdr:cNvSpPr/>
      </xdr:nvSpPr>
      <xdr:spPr>
        <a:xfrm>
          <a:off x="19494500" y="667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80789</xdr:rowOff>
    </xdr:from>
    <xdr:ext cx="313932" cy="259045"/>
    <xdr:sp macro="" textlink="">
      <xdr:nvSpPr>
        <xdr:cNvPr id="770" name="テキスト ボックス 769"/>
        <xdr:cNvSpPr txBox="1"/>
      </xdr:nvSpPr>
      <xdr:spPr>
        <a:xfrm>
          <a:off x="19388333" y="6767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148590</xdr:rowOff>
    </xdr:from>
    <xdr:to>
      <xdr:col>98</xdr:col>
      <xdr:colOff>38100</xdr:colOff>
      <xdr:row>39</xdr:row>
      <xdr:rowOff>78740</xdr:rowOff>
    </xdr:to>
    <xdr:sp macro="" textlink="">
      <xdr:nvSpPr>
        <xdr:cNvPr id="771" name="フローチャート: 判断 770"/>
        <xdr:cNvSpPr/>
      </xdr:nvSpPr>
      <xdr:spPr>
        <a:xfrm>
          <a:off x="18605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69867</xdr:rowOff>
    </xdr:from>
    <xdr:ext cx="378565" cy="259045"/>
    <xdr:sp macro="" textlink="">
      <xdr:nvSpPr>
        <xdr:cNvPr id="772" name="テキスト ボックス 771"/>
        <xdr:cNvSpPr txBox="1"/>
      </xdr:nvSpPr>
      <xdr:spPr>
        <a:xfrm>
          <a:off x="18467017" y="6756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48641</xdr:rowOff>
    </xdr:from>
    <xdr:to>
      <xdr:col>116</xdr:col>
      <xdr:colOff>114300</xdr:colOff>
      <xdr:row>37</xdr:row>
      <xdr:rowOff>150241</xdr:rowOff>
    </xdr:to>
    <xdr:sp macro="" textlink="">
      <xdr:nvSpPr>
        <xdr:cNvPr id="778" name="楕円 777"/>
        <xdr:cNvSpPr/>
      </xdr:nvSpPr>
      <xdr:spPr>
        <a:xfrm>
          <a:off x="22110700" y="639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71518</xdr:rowOff>
    </xdr:from>
    <xdr:ext cx="469744" cy="259045"/>
    <xdr:sp macro="" textlink="">
      <xdr:nvSpPr>
        <xdr:cNvPr id="779" name="諸支出金該当値テキスト"/>
        <xdr:cNvSpPr txBox="1"/>
      </xdr:nvSpPr>
      <xdr:spPr>
        <a:xfrm>
          <a:off x="22212300" y="624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15113</xdr:rowOff>
    </xdr:from>
    <xdr:to>
      <xdr:col>112</xdr:col>
      <xdr:colOff>38100</xdr:colOff>
      <xdr:row>31</xdr:row>
      <xdr:rowOff>116713</xdr:rowOff>
    </xdr:to>
    <xdr:sp macro="" textlink="">
      <xdr:nvSpPr>
        <xdr:cNvPr id="780" name="楕円 779"/>
        <xdr:cNvSpPr/>
      </xdr:nvSpPr>
      <xdr:spPr>
        <a:xfrm>
          <a:off x="21272500" y="533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133240</xdr:rowOff>
    </xdr:from>
    <xdr:ext cx="534377" cy="259045"/>
    <xdr:sp macro="" textlink="">
      <xdr:nvSpPr>
        <xdr:cNvPr id="781" name="テキスト ボックス 780"/>
        <xdr:cNvSpPr txBox="1"/>
      </xdr:nvSpPr>
      <xdr:spPr>
        <a:xfrm>
          <a:off x="21056111" y="510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151257</xdr:rowOff>
    </xdr:from>
    <xdr:to>
      <xdr:col>107</xdr:col>
      <xdr:colOff>101600</xdr:colOff>
      <xdr:row>39</xdr:row>
      <xdr:rowOff>81407</xdr:rowOff>
    </xdr:to>
    <xdr:sp macro="" textlink="">
      <xdr:nvSpPr>
        <xdr:cNvPr id="782" name="楕円 781"/>
        <xdr:cNvSpPr/>
      </xdr:nvSpPr>
      <xdr:spPr>
        <a:xfrm>
          <a:off x="203835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97934</xdr:rowOff>
    </xdr:from>
    <xdr:ext cx="378565" cy="259045"/>
    <xdr:sp macro="" textlink="">
      <xdr:nvSpPr>
        <xdr:cNvPr id="783" name="テキスト ボックス 782"/>
        <xdr:cNvSpPr txBox="1"/>
      </xdr:nvSpPr>
      <xdr:spPr>
        <a:xfrm>
          <a:off x="20245017" y="6441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104394</xdr:rowOff>
    </xdr:from>
    <xdr:to>
      <xdr:col>102</xdr:col>
      <xdr:colOff>165100</xdr:colOff>
      <xdr:row>39</xdr:row>
      <xdr:rowOff>34544</xdr:rowOff>
    </xdr:to>
    <xdr:sp macro="" textlink="">
      <xdr:nvSpPr>
        <xdr:cNvPr id="784" name="楕円 783"/>
        <xdr:cNvSpPr/>
      </xdr:nvSpPr>
      <xdr:spPr>
        <a:xfrm>
          <a:off x="19494500" y="661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51071</xdr:rowOff>
    </xdr:from>
    <xdr:ext cx="378565" cy="259045"/>
    <xdr:sp macro="" textlink="">
      <xdr:nvSpPr>
        <xdr:cNvPr id="785" name="テキスト ボックス 784"/>
        <xdr:cNvSpPr txBox="1"/>
      </xdr:nvSpPr>
      <xdr:spPr>
        <a:xfrm>
          <a:off x="19356017" y="6394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168783</xdr:rowOff>
    </xdr:from>
    <xdr:to>
      <xdr:col>98</xdr:col>
      <xdr:colOff>38100</xdr:colOff>
      <xdr:row>36</xdr:row>
      <xdr:rowOff>98933</xdr:rowOff>
    </xdr:to>
    <xdr:sp macro="" textlink="">
      <xdr:nvSpPr>
        <xdr:cNvPr id="786" name="楕円 785"/>
        <xdr:cNvSpPr/>
      </xdr:nvSpPr>
      <xdr:spPr>
        <a:xfrm>
          <a:off x="18605500" y="61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115460</xdr:rowOff>
    </xdr:from>
    <xdr:ext cx="469744" cy="259045"/>
    <xdr:sp macro="" textlink="">
      <xdr:nvSpPr>
        <xdr:cNvPr id="787" name="テキスト ボックス 786"/>
        <xdr:cNvSpPr txBox="1"/>
      </xdr:nvSpPr>
      <xdr:spPr>
        <a:xfrm>
          <a:off x="18421428" y="59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前年度と比較して増加している費目は議会費、総務費、民生費、衛生費、商工費、消防費、教育費、災害復旧費である。</a:t>
          </a:r>
        </a:p>
        <a:p>
          <a:r>
            <a:rPr kumimoji="1" lang="ja-JP" altLang="en-US" sz="1300">
              <a:latin typeface="ＭＳ Ｐゴシック" panose="020B0600070205080204" pitchFamily="50" charset="-128"/>
              <a:ea typeface="ＭＳ Ｐゴシック" panose="020B0600070205080204" pitchFamily="50" charset="-128"/>
            </a:rPr>
            <a:t>　類似団体平均値と主な費目を比較すると、民生費、衛生費、教育費などが上回っており、総務費、農林水産業費、消防費などが下回っている。</a:t>
          </a:r>
        </a:p>
        <a:p>
          <a:r>
            <a:rPr kumimoji="1" lang="ja-JP" altLang="en-US" sz="1300">
              <a:latin typeface="ＭＳ Ｐゴシック" panose="020B0600070205080204" pitchFamily="50" charset="-128"/>
              <a:ea typeface="ＭＳ Ｐゴシック" panose="020B0600070205080204" pitchFamily="50" charset="-128"/>
            </a:rPr>
            <a:t>　民生費は、新型コロナ対策・物価高騰対策の給付金事業実施により令和３年度以降高い数値となっているほか、自立支援給付費の増加、児童手当の拡充等により決算額が増加している。</a:t>
          </a:r>
        </a:p>
        <a:p>
          <a:r>
            <a:rPr kumimoji="1" lang="ja-JP" altLang="en-US" sz="1300">
              <a:latin typeface="ＭＳ Ｐゴシック" panose="020B0600070205080204" pitchFamily="50" charset="-128"/>
              <a:ea typeface="ＭＳ Ｐゴシック" panose="020B0600070205080204" pitchFamily="50" charset="-128"/>
            </a:rPr>
            <a:t>　衛生費が大きく増加している要因としては、ごみ中継施設整備や旧環境センター跡地整備の実施などがあげられる。</a:t>
          </a:r>
        </a:p>
        <a:p>
          <a:r>
            <a:rPr kumimoji="1" lang="ja-JP" altLang="en-US" sz="1300">
              <a:latin typeface="ＭＳ Ｐゴシック" panose="020B0600070205080204" pitchFamily="50" charset="-128"/>
              <a:ea typeface="ＭＳ Ｐゴシック" panose="020B0600070205080204" pitchFamily="50" charset="-128"/>
            </a:rPr>
            <a:t>　教育費は、市民プール整備の実施などにより増加している。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財政調整基金残高について、令和５年度決算剰余金から２億６，０００万円を積み立てたが、財源の不足により７億６，０００万円を取り崩し、約５億円減少している。</a:t>
          </a:r>
        </a:p>
        <a:p>
          <a:r>
            <a:rPr kumimoji="1" lang="ja-JP" altLang="en-US" sz="1400">
              <a:latin typeface="ＭＳ ゴシック" pitchFamily="49" charset="-128"/>
              <a:ea typeface="ＭＳ ゴシック" pitchFamily="49" charset="-128"/>
            </a:rPr>
            <a:t>　実質収支額が前年度より増加したこと、財政調整基金の取り崩し額が減少したことにより、実質単年度収支は増加した。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いずれの会計も実質赤字は発生していない。</a:t>
          </a:r>
        </a:p>
        <a:p>
          <a:r>
            <a:rPr kumimoji="1" lang="ja-JP" altLang="en-US" sz="1400">
              <a:latin typeface="ＭＳ ゴシック" pitchFamily="49" charset="-128"/>
              <a:ea typeface="ＭＳ ゴシック" pitchFamily="49" charset="-128"/>
            </a:rPr>
            <a:t>　令和６年度の一般会計の実質収支額や公営企業の資金剰余額などを合わせた数値を標準財政規模で除した連結実質黒字比率は２４</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４９となり、前年度から１．５１ポイント増加した。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なお、令和５年度から水道事業会計は広域連合企業団へ移行している。</a:t>
          </a:r>
        </a:p>
        <a:p>
          <a:r>
            <a:rPr kumimoji="1" lang="ja-JP" altLang="en-US" sz="1400">
              <a:latin typeface="ＭＳ ゴシック" pitchFamily="49" charset="-128"/>
              <a:ea typeface="ＭＳ ゴシック" pitchFamily="49" charset="-128"/>
            </a:rPr>
            <a:t>　今後も事業の見直し等を行い、健全な行財政運営に努めていく。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前年度と比較すると、元利償還金が８１百万円減少したこと等により実質公債費比率の分子は減少した。</a:t>
          </a:r>
        </a:p>
        <a:p>
          <a:r>
            <a:rPr kumimoji="1" lang="ja-JP" altLang="en-US" sz="1400">
              <a:latin typeface="ＭＳ ゴシック" pitchFamily="49" charset="-128"/>
              <a:ea typeface="ＭＳ ゴシック" pitchFamily="49" charset="-128"/>
            </a:rPr>
            <a:t>　今後、大型事業の実施に伴う元利償還金の増加が見込まれるため、普通建設事業費の抑制、公的資金の活用による金利負担の軽減、有利な財源確保など、比率の上昇を抑制していく。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すると、一般会計等に係る地方債の現在高が１，６０７百万円増加し、将来負担額は１，１００百万円増加したが、基準財政需要額算入見込額の増加等により将来負担比率の分子は７２３百万円減少している。</a:t>
          </a:r>
        </a:p>
        <a:p>
          <a:r>
            <a:rPr kumimoji="1" lang="ja-JP" altLang="en-US" sz="1400">
              <a:latin typeface="ＭＳ ゴシック" pitchFamily="49" charset="-128"/>
              <a:ea typeface="ＭＳ ゴシック" pitchFamily="49" charset="-128"/>
            </a:rPr>
            <a:t>　今後、大型事業の実施に伴う地方債残高の増加が見込まれることから、普通建設事業費の抑制など行財政改革を進め、財政の健全化に努める。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広島県府中市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の主な要因としては、財政調整基金残高が４億９，８４９万２千円減少したことである。令和５年度決算剰余金から２億６，０００万円を積み立てたが、財源の不足により７億６，０００万円を取り崩し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その他、職員退職手当基金の取り崩しを行ったことなどにより、その他特定目的基金が１億６，４９５万７千円減少した。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財政調整基金は県内市町と比較して残高が少ないため、積立ができるよう財政の健全化を図り、突発的な災害などへの備えとする。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引き続き既存事業の見直しと効率化を図り、自主財源の確保に努める。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・公共施設維持整備基金：　公共施設の維持整備経費について年度間の費用の平準化を目的とする。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　職員退職手当負担の年度間の平準化を目的とする。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　各施設や目的に応じて活用する。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　定年の段階的引上げに伴い、退職手当負担の年度間の平準化を図るため、令和６年度定年退職者分として積み立て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ていた２億９６万９千円を取り崩したことにより減少した。一方、今後の退職手当負担分として７，９５６万７千</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・観光・まちづくり基金：　まちづくり等にかかる事業を行うため４，２９３万円を取り崩したことにより減少した。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　財産収入で得た３５２万３千円を学校教育施設整備に活用するため積み立てたことにより増加した。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・公共施設維持整備基金：　公共施設の整備・維持修繕を行うため積立、活用を行う。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　職員退職手当負担の年度間の平準化のため、積立、活用を行う。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・観光・まちづくり基金：　観光、まちづくりにかかる事業に活用する。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令和元年度より積立を開始し、森林整備及びその促進のために活用する。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令和５年度決算剰余金から２億６，０００万円を積み立てたが、財源の不足により７億６，０００万円を取り崩したため減少となった。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県内市町と比較して残高が少ないため、積立ができるよう財政の健全化を図り、突発的な災害などへの備えとする。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引き続き既存事業の見直しと効率化を図り、自主財源の確保に努める。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収入額のうち臨時財政対策債償還基金費分７，２８３万９千円を積み立てたことにより増加した。一方、普通交付税の公債費算定において控除された過年度の臨時財政対策債償還基金費分として２，８００万２千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普通交付税収入額のうち臨時財政対策債償還基金費分を積み立てる。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普通交付税の公債費算定において控除される過年度の臨時財政対策債償還基金費分を取り崩す。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ポイント増加しているが、依然として類似団体平均、全国平均より低い値となっている。施設別で見ると、道路や児童館、一般廃棄物処理施設などが低い。</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楕円 82"/>
        <xdr:cNvSpPr/>
      </xdr:nvSpPr>
      <xdr:spPr>
        <a:xfrm>
          <a:off x="47117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54355</xdr:rowOff>
    </xdr:from>
    <xdr:ext cx="405111" cy="259045"/>
    <xdr:sp macro="" textlink="">
      <xdr:nvSpPr>
        <xdr:cNvPr id="84" name="有形固定資産減価償却率該当値テキスト"/>
        <xdr:cNvSpPr txBox="1"/>
      </xdr:nvSpPr>
      <xdr:spPr>
        <a:xfrm>
          <a:off x="4813300" y="5626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28394</xdr:rowOff>
    </xdr:from>
    <xdr:to>
      <xdr:col>19</xdr:col>
      <xdr:colOff>187325</xdr:colOff>
      <xdr:row>29</xdr:row>
      <xdr:rowOff>129994</xdr:rowOff>
    </xdr:to>
    <xdr:sp macro="" textlink="">
      <xdr:nvSpPr>
        <xdr:cNvPr id="85" name="楕円 84"/>
        <xdr:cNvSpPr/>
      </xdr:nvSpPr>
      <xdr:spPr>
        <a:xfrm>
          <a:off x="4000500" y="577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79194</xdr:rowOff>
    </xdr:from>
    <xdr:to>
      <xdr:col>23</xdr:col>
      <xdr:colOff>85725</xdr:colOff>
      <xdr:row>29</xdr:row>
      <xdr:rowOff>82278</xdr:rowOff>
    </xdr:to>
    <xdr:cxnSp macro="">
      <xdr:nvCxnSpPr>
        <xdr:cNvPr id="86" name="直線コネクタ 85"/>
        <xdr:cNvCxnSpPr/>
      </xdr:nvCxnSpPr>
      <xdr:spPr>
        <a:xfrm>
          <a:off x="4051300" y="5822769"/>
          <a:ext cx="7112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87" name="楕円 86"/>
        <xdr:cNvSpPr/>
      </xdr:nvSpPr>
      <xdr:spPr>
        <a:xfrm>
          <a:off x="3238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79194</xdr:rowOff>
    </xdr:to>
    <xdr:cxnSp macro="">
      <xdr:nvCxnSpPr>
        <xdr:cNvPr id="88" name="直線コネクタ 87"/>
        <xdr:cNvCxnSpPr/>
      </xdr:nvCxnSpPr>
      <xdr:spPr>
        <a:xfrm>
          <a:off x="3289300" y="5804263"/>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9" name="楕円 88"/>
        <xdr:cNvSpPr/>
      </xdr:nvSpPr>
      <xdr:spPr>
        <a:xfrm>
          <a:off x="2476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29845</xdr:rowOff>
    </xdr:from>
    <xdr:to>
      <xdr:col>15</xdr:col>
      <xdr:colOff>136525</xdr:colOff>
      <xdr:row>29</xdr:row>
      <xdr:rowOff>60688</xdr:rowOff>
    </xdr:to>
    <xdr:cxnSp macro="">
      <xdr:nvCxnSpPr>
        <xdr:cNvPr id="90" name="直線コネクタ 89"/>
        <xdr:cNvCxnSpPr/>
      </xdr:nvCxnSpPr>
      <xdr:spPr>
        <a:xfrm>
          <a:off x="2527300" y="5773420"/>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3719</xdr:rowOff>
    </xdr:from>
    <xdr:to>
      <xdr:col>7</xdr:col>
      <xdr:colOff>187325</xdr:colOff>
      <xdr:row>29</xdr:row>
      <xdr:rowOff>105319</xdr:rowOff>
    </xdr:to>
    <xdr:sp macro="" textlink="">
      <xdr:nvSpPr>
        <xdr:cNvPr id="91" name="楕円 90"/>
        <xdr:cNvSpPr/>
      </xdr:nvSpPr>
      <xdr:spPr>
        <a:xfrm>
          <a:off x="17145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29845</xdr:rowOff>
    </xdr:from>
    <xdr:to>
      <xdr:col>11</xdr:col>
      <xdr:colOff>136525</xdr:colOff>
      <xdr:row>29</xdr:row>
      <xdr:rowOff>54519</xdr:rowOff>
    </xdr:to>
    <xdr:cxnSp macro="">
      <xdr:nvCxnSpPr>
        <xdr:cNvPr id="92" name="直線コネクタ 91"/>
        <xdr:cNvCxnSpPr/>
      </xdr:nvCxnSpPr>
      <xdr:spPr>
        <a:xfrm flipV="1">
          <a:off x="1765300" y="577342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146521</xdr:rowOff>
    </xdr:from>
    <xdr:ext cx="405111" cy="259045"/>
    <xdr:sp macro="" textlink="">
      <xdr:nvSpPr>
        <xdr:cNvPr id="97" name="n_1mainValue有形固定資産減価償却率"/>
        <xdr:cNvSpPr txBox="1"/>
      </xdr:nvSpPr>
      <xdr:spPr>
        <a:xfrm>
          <a:off x="3836044" y="554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98" name="n_2mainValue有形固定資産減価償却率"/>
        <xdr:cNvSpPr txBox="1"/>
      </xdr:nvSpPr>
      <xdr:spPr>
        <a:xfrm>
          <a:off x="3086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9" name="n_3mainValue有形固定資産減価償却率"/>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121846</xdr:rowOff>
    </xdr:from>
    <xdr:ext cx="405111" cy="259045"/>
    <xdr:sp macro="" textlink="">
      <xdr:nvSpPr>
        <xdr:cNvPr id="100" name="n_4mainValue有形固定資産減価償却率"/>
        <xdr:cNvSpPr txBox="1"/>
      </xdr:nvSpPr>
      <xdr:spPr>
        <a:xfrm>
          <a:off x="1562744" y="552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[ 943.3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類似団体平均や全国平均と比較すると高い率となっている。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おり、ここ５年間で一番高い率となっている。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15565</xdr:rowOff>
    </xdr:from>
    <xdr:to>
      <xdr:col>76</xdr:col>
      <xdr:colOff>73025</xdr:colOff>
      <xdr:row>33</xdr:row>
      <xdr:rowOff>117165</xdr:rowOff>
    </xdr:to>
    <xdr:sp macro="" textlink="">
      <xdr:nvSpPr>
        <xdr:cNvPr id="149" name="楕円 148"/>
        <xdr:cNvSpPr/>
      </xdr:nvSpPr>
      <xdr:spPr>
        <a:xfrm>
          <a:off x="14744700" y="644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165442</xdr:rowOff>
    </xdr:from>
    <xdr:ext cx="469744" cy="259045"/>
    <xdr:sp macro="" textlink="">
      <xdr:nvSpPr>
        <xdr:cNvPr id="150" name="債務償還比率該当値テキスト"/>
        <xdr:cNvSpPr txBox="1"/>
      </xdr:nvSpPr>
      <xdr:spPr>
        <a:xfrm>
          <a:off x="14846300" y="642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164155</xdr:rowOff>
    </xdr:from>
    <xdr:to>
      <xdr:col>72</xdr:col>
      <xdr:colOff>123825</xdr:colOff>
      <xdr:row>32</xdr:row>
      <xdr:rowOff>94305</xdr:rowOff>
    </xdr:to>
    <xdr:sp macro="" textlink="">
      <xdr:nvSpPr>
        <xdr:cNvPr id="151" name="楕円 150"/>
        <xdr:cNvSpPr/>
      </xdr:nvSpPr>
      <xdr:spPr>
        <a:xfrm>
          <a:off x="14033500" y="625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43505</xdr:rowOff>
    </xdr:from>
    <xdr:to>
      <xdr:col>76</xdr:col>
      <xdr:colOff>22225</xdr:colOff>
      <xdr:row>33</xdr:row>
      <xdr:rowOff>66365</xdr:rowOff>
    </xdr:to>
    <xdr:cxnSp macro="">
      <xdr:nvCxnSpPr>
        <xdr:cNvPr id="152" name="直線コネクタ 151"/>
        <xdr:cNvCxnSpPr/>
      </xdr:nvCxnSpPr>
      <xdr:spPr>
        <a:xfrm>
          <a:off x="14084300" y="6301430"/>
          <a:ext cx="711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102624</xdr:rowOff>
    </xdr:from>
    <xdr:to>
      <xdr:col>68</xdr:col>
      <xdr:colOff>123825</xdr:colOff>
      <xdr:row>32</xdr:row>
      <xdr:rowOff>32774</xdr:rowOff>
    </xdr:to>
    <xdr:sp macro="" textlink="">
      <xdr:nvSpPr>
        <xdr:cNvPr id="153" name="楕円 152"/>
        <xdr:cNvSpPr/>
      </xdr:nvSpPr>
      <xdr:spPr>
        <a:xfrm>
          <a:off x="13271500" y="618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153424</xdr:rowOff>
    </xdr:from>
    <xdr:to>
      <xdr:col>72</xdr:col>
      <xdr:colOff>73025</xdr:colOff>
      <xdr:row>32</xdr:row>
      <xdr:rowOff>43505</xdr:rowOff>
    </xdr:to>
    <xdr:cxnSp macro="">
      <xdr:nvCxnSpPr>
        <xdr:cNvPr id="154" name="直線コネクタ 153"/>
        <xdr:cNvCxnSpPr/>
      </xdr:nvCxnSpPr>
      <xdr:spPr>
        <a:xfrm>
          <a:off x="13322300" y="6239899"/>
          <a:ext cx="7620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140891</xdr:rowOff>
    </xdr:from>
    <xdr:to>
      <xdr:col>64</xdr:col>
      <xdr:colOff>123825</xdr:colOff>
      <xdr:row>31</xdr:row>
      <xdr:rowOff>71041</xdr:rowOff>
    </xdr:to>
    <xdr:sp macro="" textlink="">
      <xdr:nvSpPr>
        <xdr:cNvPr id="155" name="楕円 154"/>
        <xdr:cNvSpPr/>
      </xdr:nvSpPr>
      <xdr:spPr>
        <a:xfrm>
          <a:off x="12509500" y="60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20241</xdr:rowOff>
    </xdr:from>
    <xdr:to>
      <xdr:col>68</xdr:col>
      <xdr:colOff>73025</xdr:colOff>
      <xdr:row>31</xdr:row>
      <xdr:rowOff>153424</xdr:rowOff>
    </xdr:to>
    <xdr:cxnSp macro="">
      <xdr:nvCxnSpPr>
        <xdr:cNvPr id="156" name="直線コネクタ 155"/>
        <xdr:cNvCxnSpPr/>
      </xdr:nvCxnSpPr>
      <xdr:spPr>
        <a:xfrm>
          <a:off x="12560300" y="6106716"/>
          <a:ext cx="762000" cy="13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50729</xdr:rowOff>
    </xdr:from>
    <xdr:to>
      <xdr:col>60</xdr:col>
      <xdr:colOff>123825</xdr:colOff>
      <xdr:row>32</xdr:row>
      <xdr:rowOff>152329</xdr:rowOff>
    </xdr:to>
    <xdr:sp macro="" textlink="">
      <xdr:nvSpPr>
        <xdr:cNvPr id="157" name="楕円 156"/>
        <xdr:cNvSpPr/>
      </xdr:nvSpPr>
      <xdr:spPr>
        <a:xfrm>
          <a:off x="11747500" y="630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20241</xdr:rowOff>
    </xdr:from>
    <xdr:to>
      <xdr:col>64</xdr:col>
      <xdr:colOff>73025</xdr:colOff>
      <xdr:row>32</xdr:row>
      <xdr:rowOff>101529</xdr:rowOff>
    </xdr:to>
    <xdr:cxnSp macro="">
      <xdr:nvCxnSpPr>
        <xdr:cNvPr id="158" name="直線コネクタ 157"/>
        <xdr:cNvCxnSpPr/>
      </xdr:nvCxnSpPr>
      <xdr:spPr>
        <a:xfrm flipV="1">
          <a:off x="11798300" y="6106716"/>
          <a:ext cx="762000" cy="25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85432</xdr:rowOff>
    </xdr:from>
    <xdr:ext cx="469744" cy="259045"/>
    <xdr:sp macro="" textlink="">
      <xdr:nvSpPr>
        <xdr:cNvPr id="163" name="n_1mainValue債務償還比率"/>
        <xdr:cNvSpPr txBox="1"/>
      </xdr:nvSpPr>
      <xdr:spPr>
        <a:xfrm>
          <a:off x="13836727" y="634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23901</xdr:rowOff>
    </xdr:from>
    <xdr:ext cx="469744" cy="259045"/>
    <xdr:sp macro="" textlink="">
      <xdr:nvSpPr>
        <xdr:cNvPr id="164" name="n_2mainValue債務償還比率"/>
        <xdr:cNvSpPr txBox="1"/>
      </xdr:nvSpPr>
      <xdr:spPr>
        <a:xfrm>
          <a:off x="13087427" y="628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62168</xdr:rowOff>
    </xdr:from>
    <xdr:ext cx="469744" cy="259045"/>
    <xdr:sp macro="" textlink="">
      <xdr:nvSpPr>
        <xdr:cNvPr id="165" name="n_3mainValue債務償還比率"/>
        <xdr:cNvSpPr txBox="1"/>
      </xdr:nvSpPr>
      <xdr:spPr>
        <a:xfrm>
          <a:off x="12325427" y="614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143456</xdr:rowOff>
    </xdr:from>
    <xdr:ext cx="469744" cy="259045"/>
    <xdr:sp macro="" textlink="">
      <xdr:nvSpPr>
        <xdr:cNvPr id="166" name="n_4mainValue債務償還比率"/>
        <xdr:cNvSpPr txBox="1"/>
      </xdr:nvSpPr>
      <xdr:spPr>
        <a:xfrm>
          <a:off x="11563427" y="640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88265</xdr:rowOff>
    </xdr:from>
    <xdr:to>
      <xdr:col>24</xdr:col>
      <xdr:colOff>114300</xdr:colOff>
      <xdr:row>37</xdr:row>
      <xdr:rowOff>18415</xdr:rowOff>
    </xdr:to>
    <xdr:sp macro="" textlink="">
      <xdr:nvSpPr>
        <xdr:cNvPr id="73" name="楕円 72"/>
        <xdr:cNvSpPr/>
      </xdr:nvSpPr>
      <xdr:spPr>
        <a:xfrm>
          <a:off x="45847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111142</xdr:rowOff>
    </xdr:from>
    <xdr:ext cx="405111" cy="259045"/>
    <xdr:sp macro="" textlink="">
      <xdr:nvSpPr>
        <xdr:cNvPr id="74" name="【道路】&#10;有形固定資産減価償却率該当値テキスト"/>
        <xdr:cNvSpPr txBox="1"/>
      </xdr:nvSpPr>
      <xdr:spPr>
        <a:xfrm>
          <a:off x="4673600"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73025</xdr:rowOff>
    </xdr:from>
    <xdr:to>
      <xdr:col>20</xdr:col>
      <xdr:colOff>38100</xdr:colOff>
      <xdr:row>37</xdr:row>
      <xdr:rowOff>3175</xdr:rowOff>
    </xdr:to>
    <xdr:sp macro="" textlink="">
      <xdr:nvSpPr>
        <xdr:cNvPr id="75" name="楕円 74"/>
        <xdr:cNvSpPr/>
      </xdr:nvSpPr>
      <xdr:spPr>
        <a:xfrm>
          <a:off x="3746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123825</xdr:rowOff>
    </xdr:from>
    <xdr:to>
      <xdr:col>24</xdr:col>
      <xdr:colOff>63500</xdr:colOff>
      <xdr:row>36</xdr:row>
      <xdr:rowOff>139065</xdr:rowOff>
    </xdr:to>
    <xdr:cxnSp macro="">
      <xdr:nvCxnSpPr>
        <xdr:cNvPr id="76" name="直線コネクタ 75"/>
        <xdr:cNvCxnSpPr/>
      </xdr:nvCxnSpPr>
      <xdr:spPr>
        <a:xfrm>
          <a:off x="3797300" y="629602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52070</xdr:rowOff>
    </xdr:from>
    <xdr:to>
      <xdr:col>15</xdr:col>
      <xdr:colOff>101600</xdr:colOff>
      <xdr:row>36</xdr:row>
      <xdr:rowOff>153670</xdr:rowOff>
    </xdr:to>
    <xdr:sp macro="" textlink="">
      <xdr:nvSpPr>
        <xdr:cNvPr id="77" name="楕円 76"/>
        <xdr:cNvSpPr/>
      </xdr:nvSpPr>
      <xdr:spPr>
        <a:xfrm>
          <a:off x="2857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102870</xdr:rowOff>
    </xdr:from>
    <xdr:to>
      <xdr:col>19</xdr:col>
      <xdr:colOff>177800</xdr:colOff>
      <xdr:row>36</xdr:row>
      <xdr:rowOff>123825</xdr:rowOff>
    </xdr:to>
    <xdr:cxnSp macro="">
      <xdr:nvCxnSpPr>
        <xdr:cNvPr id="78" name="直線コネクタ 77"/>
        <xdr:cNvCxnSpPr/>
      </xdr:nvCxnSpPr>
      <xdr:spPr>
        <a:xfrm>
          <a:off x="2908300" y="62750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31115</xdr:rowOff>
    </xdr:from>
    <xdr:to>
      <xdr:col>10</xdr:col>
      <xdr:colOff>165100</xdr:colOff>
      <xdr:row>36</xdr:row>
      <xdr:rowOff>132715</xdr:rowOff>
    </xdr:to>
    <xdr:sp macro="" textlink="">
      <xdr:nvSpPr>
        <xdr:cNvPr id="79" name="楕円 78"/>
        <xdr:cNvSpPr/>
      </xdr:nvSpPr>
      <xdr:spPr>
        <a:xfrm>
          <a:off x="1968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81915</xdr:rowOff>
    </xdr:from>
    <xdr:to>
      <xdr:col>15</xdr:col>
      <xdr:colOff>50800</xdr:colOff>
      <xdr:row>36</xdr:row>
      <xdr:rowOff>102870</xdr:rowOff>
    </xdr:to>
    <xdr:cxnSp macro="">
      <xdr:nvCxnSpPr>
        <xdr:cNvPr id="80" name="直線コネクタ 79"/>
        <xdr:cNvCxnSpPr/>
      </xdr:nvCxnSpPr>
      <xdr:spPr>
        <a:xfrm>
          <a:off x="2019300" y="625411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xdr:rowOff>
    </xdr:from>
    <xdr:to>
      <xdr:col>6</xdr:col>
      <xdr:colOff>38100</xdr:colOff>
      <xdr:row>36</xdr:row>
      <xdr:rowOff>104140</xdr:rowOff>
    </xdr:to>
    <xdr:sp macro="" textlink="">
      <xdr:nvSpPr>
        <xdr:cNvPr id="81" name="楕円 80"/>
        <xdr:cNvSpPr/>
      </xdr:nvSpPr>
      <xdr:spPr>
        <a:xfrm>
          <a:off x="107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53340</xdr:rowOff>
    </xdr:from>
    <xdr:to>
      <xdr:col>10</xdr:col>
      <xdr:colOff>114300</xdr:colOff>
      <xdr:row>36</xdr:row>
      <xdr:rowOff>81915</xdr:rowOff>
    </xdr:to>
    <xdr:cxnSp macro="">
      <xdr:nvCxnSpPr>
        <xdr:cNvPr id="82" name="直線コネクタ 81"/>
        <xdr:cNvCxnSpPr/>
      </xdr:nvCxnSpPr>
      <xdr:spPr>
        <a:xfrm>
          <a:off x="1130300" y="6225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19702</xdr:rowOff>
    </xdr:from>
    <xdr:ext cx="405111" cy="259045"/>
    <xdr:sp macro="" textlink="">
      <xdr:nvSpPr>
        <xdr:cNvPr id="87" name="n_1mainValue【道路】&#10;有形固定資産減価償却率"/>
        <xdr:cNvSpPr txBox="1"/>
      </xdr:nvSpPr>
      <xdr:spPr>
        <a:xfrm>
          <a:off x="3582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170197</xdr:rowOff>
    </xdr:from>
    <xdr:ext cx="405111" cy="259045"/>
    <xdr:sp macro="" textlink="">
      <xdr:nvSpPr>
        <xdr:cNvPr id="88" name="n_2mainValue【道路】&#10;有形固定資産減価償却率"/>
        <xdr:cNvSpPr txBox="1"/>
      </xdr:nvSpPr>
      <xdr:spPr>
        <a:xfrm>
          <a:off x="2705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149242</xdr:rowOff>
    </xdr:from>
    <xdr:ext cx="405111" cy="259045"/>
    <xdr:sp macro="" textlink="">
      <xdr:nvSpPr>
        <xdr:cNvPr id="89" name="n_3mainValue【道路】&#10;有形固定資産減価償却率"/>
        <xdr:cNvSpPr txBox="1"/>
      </xdr:nvSpPr>
      <xdr:spPr>
        <a:xfrm>
          <a:off x="18167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120667</xdr:rowOff>
    </xdr:from>
    <xdr:ext cx="405111" cy="259045"/>
    <xdr:sp macro="" textlink="">
      <xdr:nvSpPr>
        <xdr:cNvPr id="90" name="n_4mainValue【道路】&#10;有形固定資産減価償却率"/>
        <xdr:cNvSpPr txBox="1"/>
      </xdr:nvSpPr>
      <xdr:spPr>
        <a:xfrm>
          <a:off x="927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76998</xdr:rowOff>
    </xdr:from>
    <xdr:to>
      <xdr:col>55</xdr:col>
      <xdr:colOff>50800</xdr:colOff>
      <xdr:row>40</xdr:row>
      <xdr:rowOff>7148</xdr:rowOff>
    </xdr:to>
    <xdr:sp macro="" textlink="">
      <xdr:nvSpPr>
        <xdr:cNvPr id="132" name="楕円 131"/>
        <xdr:cNvSpPr/>
      </xdr:nvSpPr>
      <xdr:spPr>
        <a:xfrm>
          <a:off x="10426700" y="676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55425</xdr:rowOff>
    </xdr:from>
    <xdr:ext cx="534377" cy="259045"/>
    <xdr:sp macro="" textlink="">
      <xdr:nvSpPr>
        <xdr:cNvPr id="133" name="【道路】&#10;一人当たり延長該当値テキスト"/>
        <xdr:cNvSpPr txBox="1"/>
      </xdr:nvSpPr>
      <xdr:spPr>
        <a:xfrm>
          <a:off x="10515600" y="674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86861</xdr:rowOff>
    </xdr:from>
    <xdr:to>
      <xdr:col>50</xdr:col>
      <xdr:colOff>165100</xdr:colOff>
      <xdr:row>40</xdr:row>
      <xdr:rowOff>17011</xdr:rowOff>
    </xdr:to>
    <xdr:sp macro="" textlink="">
      <xdr:nvSpPr>
        <xdr:cNvPr id="134" name="楕円 133"/>
        <xdr:cNvSpPr/>
      </xdr:nvSpPr>
      <xdr:spPr>
        <a:xfrm>
          <a:off x="9588500" y="677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127798</xdr:rowOff>
    </xdr:from>
    <xdr:to>
      <xdr:col>55</xdr:col>
      <xdr:colOff>0</xdr:colOff>
      <xdr:row>39</xdr:row>
      <xdr:rowOff>137661</xdr:rowOff>
    </xdr:to>
    <xdr:cxnSp macro="">
      <xdr:nvCxnSpPr>
        <xdr:cNvPr id="135" name="直線コネクタ 134"/>
        <xdr:cNvCxnSpPr/>
      </xdr:nvCxnSpPr>
      <xdr:spPr>
        <a:xfrm flipV="1">
          <a:off x="9639300" y="6814348"/>
          <a:ext cx="838200" cy="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99075</xdr:rowOff>
    </xdr:from>
    <xdr:to>
      <xdr:col>46</xdr:col>
      <xdr:colOff>38100</xdr:colOff>
      <xdr:row>40</xdr:row>
      <xdr:rowOff>29225</xdr:rowOff>
    </xdr:to>
    <xdr:sp macro="" textlink="">
      <xdr:nvSpPr>
        <xdr:cNvPr id="136" name="楕円 135"/>
        <xdr:cNvSpPr/>
      </xdr:nvSpPr>
      <xdr:spPr>
        <a:xfrm>
          <a:off x="8699500" y="67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137661</xdr:rowOff>
    </xdr:from>
    <xdr:to>
      <xdr:col>50</xdr:col>
      <xdr:colOff>114300</xdr:colOff>
      <xdr:row>39</xdr:row>
      <xdr:rowOff>149875</xdr:rowOff>
    </xdr:to>
    <xdr:cxnSp macro="">
      <xdr:nvCxnSpPr>
        <xdr:cNvPr id="137" name="直線コネクタ 136"/>
        <xdr:cNvCxnSpPr/>
      </xdr:nvCxnSpPr>
      <xdr:spPr>
        <a:xfrm flipV="1">
          <a:off x="8750300" y="6824211"/>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112431</xdr:rowOff>
    </xdr:from>
    <xdr:to>
      <xdr:col>41</xdr:col>
      <xdr:colOff>101600</xdr:colOff>
      <xdr:row>40</xdr:row>
      <xdr:rowOff>42581</xdr:rowOff>
    </xdr:to>
    <xdr:sp macro="" textlink="">
      <xdr:nvSpPr>
        <xdr:cNvPr id="138" name="楕円 137"/>
        <xdr:cNvSpPr/>
      </xdr:nvSpPr>
      <xdr:spPr>
        <a:xfrm>
          <a:off x="7810500" y="679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149875</xdr:rowOff>
    </xdr:from>
    <xdr:to>
      <xdr:col>45</xdr:col>
      <xdr:colOff>177800</xdr:colOff>
      <xdr:row>39</xdr:row>
      <xdr:rowOff>163231</xdr:rowOff>
    </xdr:to>
    <xdr:cxnSp macro="">
      <xdr:nvCxnSpPr>
        <xdr:cNvPr id="139" name="直線コネクタ 138"/>
        <xdr:cNvCxnSpPr/>
      </xdr:nvCxnSpPr>
      <xdr:spPr>
        <a:xfrm flipV="1">
          <a:off x="7861300" y="6836425"/>
          <a:ext cx="889000" cy="1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123796</xdr:rowOff>
    </xdr:from>
    <xdr:to>
      <xdr:col>36</xdr:col>
      <xdr:colOff>165100</xdr:colOff>
      <xdr:row>40</xdr:row>
      <xdr:rowOff>53946</xdr:rowOff>
    </xdr:to>
    <xdr:sp macro="" textlink="">
      <xdr:nvSpPr>
        <xdr:cNvPr id="140" name="楕円 139"/>
        <xdr:cNvSpPr/>
      </xdr:nvSpPr>
      <xdr:spPr>
        <a:xfrm>
          <a:off x="6921500" y="681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163231</xdr:rowOff>
    </xdr:from>
    <xdr:to>
      <xdr:col>41</xdr:col>
      <xdr:colOff>50800</xdr:colOff>
      <xdr:row>40</xdr:row>
      <xdr:rowOff>3146</xdr:rowOff>
    </xdr:to>
    <xdr:cxnSp macro="">
      <xdr:nvCxnSpPr>
        <xdr:cNvPr id="141" name="直線コネクタ 140"/>
        <xdr:cNvCxnSpPr/>
      </xdr:nvCxnSpPr>
      <xdr:spPr>
        <a:xfrm flipV="1">
          <a:off x="6972300" y="6849781"/>
          <a:ext cx="889000" cy="1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8138</xdr:rowOff>
    </xdr:from>
    <xdr:ext cx="534377" cy="259045"/>
    <xdr:sp macro="" textlink="">
      <xdr:nvSpPr>
        <xdr:cNvPr id="146" name="n_1mainValue【道路】&#10;一人当たり延長"/>
        <xdr:cNvSpPr txBox="1"/>
      </xdr:nvSpPr>
      <xdr:spPr>
        <a:xfrm>
          <a:off x="9359411" y="68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20352</xdr:rowOff>
    </xdr:from>
    <xdr:ext cx="534377" cy="259045"/>
    <xdr:sp macro="" textlink="">
      <xdr:nvSpPr>
        <xdr:cNvPr id="147" name="n_2mainValue【道路】&#10;一人当たり延長"/>
        <xdr:cNvSpPr txBox="1"/>
      </xdr:nvSpPr>
      <xdr:spPr>
        <a:xfrm>
          <a:off x="8483111" y="687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33708</xdr:rowOff>
    </xdr:from>
    <xdr:ext cx="534377" cy="259045"/>
    <xdr:sp macro="" textlink="">
      <xdr:nvSpPr>
        <xdr:cNvPr id="148" name="n_3mainValue【道路】&#10;一人当たり延長"/>
        <xdr:cNvSpPr txBox="1"/>
      </xdr:nvSpPr>
      <xdr:spPr>
        <a:xfrm>
          <a:off x="7594111" y="689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45073</xdr:rowOff>
    </xdr:from>
    <xdr:ext cx="534377" cy="259045"/>
    <xdr:sp macro="" textlink="">
      <xdr:nvSpPr>
        <xdr:cNvPr id="149" name="n_4mainValue【道路】&#10;一人当たり延長"/>
        <xdr:cNvSpPr txBox="1"/>
      </xdr:nvSpPr>
      <xdr:spPr>
        <a:xfrm>
          <a:off x="6705111" y="690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148409</xdr:rowOff>
    </xdr:from>
    <xdr:to>
      <xdr:col>24</xdr:col>
      <xdr:colOff>114300</xdr:colOff>
      <xdr:row>62</xdr:row>
      <xdr:rowOff>78559</xdr:rowOff>
    </xdr:to>
    <xdr:sp macro="" textlink="">
      <xdr:nvSpPr>
        <xdr:cNvPr id="191" name="楕円 190"/>
        <xdr:cNvSpPr/>
      </xdr:nvSpPr>
      <xdr:spPr>
        <a:xfrm>
          <a:off x="45847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126836</xdr:rowOff>
    </xdr:from>
    <xdr:ext cx="405111" cy="259045"/>
    <xdr:sp macro="" textlink="">
      <xdr:nvSpPr>
        <xdr:cNvPr id="192" name="【橋りょう・トンネル】&#10;有形固定資産減価償却率該当値テキスト"/>
        <xdr:cNvSpPr txBox="1"/>
      </xdr:nvSpPr>
      <xdr:spPr>
        <a:xfrm>
          <a:off x="4673600"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153307</xdr:rowOff>
    </xdr:from>
    <xdr:to>
      <xdr:col>20</xdr:col>
      <xdr:colOff>38100</xdr:colOff>
      <xdr:row>62</xdr:row>
      <xdr:rowOff>83457</xdr:rowOff>
    </xdr:to>
    <xdr:sp macro="" textlink="">
      <xdr:nvSpPr>
        <xdr:cNvPr id="193" name="楕円 192"/>
        <xdr:cNvSpPr/>
      </xdr:nvSpPr>
      <xdr:spPr>
        <a:xfrm>
          <a:off x="3746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27759</xdr:rowOff>
    </xdr:from>
    <xdr:to>
      <xdr:col>24</xdr:col>
      <xdr:colOff>63500</xdr:colOff>
      <xdr:row>62</xdr:row>
      <xdr:rowOff>32657</xdr:rowOff>
    </xdr:to>
    <xdr:cxnSp macro="">
      <xdr:nvCxnSpPr>
        <xdr:cNvPr id="194" name="直線コネクタ 193"/>
        <xdr:cNvCxnSpPr/>
      </xdr:nvCxnSpPr>
      <xdr:spPr>
        <a:xfrm flipV="1">
          <a:off x="3797300" y="10657659"/>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168003</xdr:rowOff>
    </xdr:from>
    <xdr:to>
      <xdr:col>15</xdr:col>
      <xdr:colOff>101600</xdr:colOff>
      <xdr:row>62</xdr:row>
      <xdr:rowOff>98153</xdr:rowOff>
    </xdr:to>
    <xdr:sp macro="" textlink="">
      <xdr:nvSpPr>
        <xdr:cNvPr id="195" name="楕円 194"/>
        <xdr:cNvSpPr/>
      </xdr:nvSpPr>
      <xdr:spPr>
        <a:xfrm>
          <a:off x="2857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32657</xdr:rowOff>
    </xdr:from>
    <xdr:to>
      <xdr:col>19</xdr:col>
      <xdr:colOff>177800</xdr:colOff>
      <xdr:row>62</xdr:row>
      <xdr:rowOff>47353</xdr:rowOff>
    </xdr:to>
    <xdr:cxnSp macro="">
      <xdr:nvCxnSpPr>
        <xdr:cNvPr id="196" name="直線コネクタ 195"/>
        <xdr:cNvCxnSpPr/>
      </xdr:nvCxnSpPr>
      <xdr:spPr>
        <a:xfrm flipV="1">
          <a:off x="2908300" y="106625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168003</xdr:rowOff>
    </xdr:from>
    <xdr:to>
      <xdr:col>10</xdr:col>
      <xdr:colOff>165100</xdr:colOff>
      <xdr:row>62</xdr:row>
      <xdr:rowOff>98153</xdr:rowOff>
    </xdr:to>
    <xdr:sp macro="" textlink="">
      <xdr:nvSpPr>
        <xdr:cNvPr id="197" name="楕円 196"/>
        <xdr:cNvSpPr/>
      </xdr:nvSpPr>
      <xdr:spPr>
        <a:xfrm>
          <a:off x="1968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47353</xdr:rowOff>
    </xdr:from>
    <xdr:to>
      <xdr:col>15</xdr:col>
      <xdr:colOff>50800</xdr:colOff>
      <xdr:row>62</xdr:row>
      <xdr:rowOff>47353</xdr:rowOff>
    </xdr:to>
    <xdr:cxnSp macro="">
      <xdr:nvCxnSpPr>
        <xdr:cNvPr id="198" name="直線コネクタ 197"/>
        <xdr:cNvCxnSpPr/>
      </xdr:nvCxnSpPr>
      <xdr:spPr>
        <a:xfrm>
          <a:off x="2019300" y="106772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168003</xdr:rowOff>
    </xdr:from>
    <xdr:to>
      <xdr:col>6</xdr:col>
      <xdr:colOff>38100</xdr:colOff>
      <xdr:row>62</xdr:row>
      <xdr:rowOff>98153</xdr:rowOff>
    </xdr:to>
    <xdr:sp macro="" textlink="">
      <xdr:nvSpPr>
        <xdr:cNvPr id="199" name="楕円 198"/>
        <xdr:cNvSpPr/>
      </xdr:nvSpPr>
      <xdr:spPr>
        <a:xfrm>
          <a:off x="1079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47353</xdr:rowOff>
    </xdr:from>
    <xdr:to>
      <xdr:col>10</xdr:col>
      <xdr:colOff>114300</xdr:colOff>
      <xdr:row>62</xdr:row>
      <xdr:rowOff>47353</xdr:rowOff>
    </xdr:to>
    <xdr:cxnSp macro="">
      <xdr:nvCxnSpPr>
        <xdr:cNvPr id="200" name="直線コネクタ 199"/>
        <xdr:cNvCxnSpPr/>
      </xdr:nvCxnSpPr>
      <xdr:spPr>
        <a:xfrm>
          <a:off x="1130300" y="106772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74584</xdr:rowOff>
    </xdr:from>
    <xdr:ext cx="405111" cy="259045"/>
    <xdr:sp macro="" textlink="">
      <xdr:nvSpPr>
        <xdr:cNvPr id="205" name="n_1mainValue【橋りょう・トンネル】&#10;有形固定資産減価償却率"/>
        <xdr:cNvSpPr txBox="1"/>
      </xdr:nvSpPr>
      <xdr:spPr>
        <a:xfrm>
          <a:off x="35820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89280</xdr:rowOff>
    </xdr:from>
    <xdr:ext cx="405111" cy="259045"/>
    <xdr:sp macro="" textlink="">
      <xdr:nvSpPr>
        <xdr:cNvPr id="206" name="n_2mainValue【橋りょう・トンネル】&#10;有形固定資産減価償却率"/>
        <xdr:cNvSpPr txBox="1"/>
      </xdr:nvSpPr>
      <xdr:spPr>
        <a:xfrm>
          <a:off x="2705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89280</xdr:rowOff>
    </xdr:from>
    <xdr:ext cx="405111" cy="259045"/>
    <xdr:sp macro="" textlink="">
      <xdr:nvSpPr>
        <xdr:cNvPr id="207" name="n_3mainValue【橋りょう・トンネル】&#10;有形固定資産減価償却率"/>
        <xdr:cNvSpPr txBox="1"/>
      </xdr:nvSpPr>
      <xdr:spPr>
        <a:xfrm>
          <a:off x="1816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89280</xdr:rowOff>
    </xdr:from>
    <xdr:ext cx="405111" cy="259045"/>
    <xdr:sp macro="" textlink="">
      <xdr:nvSpPr>
        <xdr:cNvPr id="208" name="n_4mainValue【橋りょう・トンネル】&#10;有形固定資産減価償却率"/>
        <xdr:cNvSpPr txBox="1"/>
      </xdr:nvSpPr>
      <xdr:spPr>
        <a:xfrm>
          <a:off x="927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95373</xdr:rowOff>
    </xdr:from>
    <xdr:to>
      <xdr:col>55</xdr:col>
      <xdr:colOff>50800</xdr:colOff>
      <xdr:row>62</xdr:row>
      <xdr:rowOff>25523</xdr:rowOff>
    </xdr:to>
    <xdr:sp macro="" textlink="">
      <xdr:nvSpPr>
        <xdr:cNvPr id="248" name="楕円 247"/>
        <xdr:cNvSpPr/>
      </xdr:nvSpPr>
      <xdr:spPr>
        <a:xfrm>
          <a:off x="10426700" y="1055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118250</xdr:rowOff>
    </xdr:from>
    <xdr:ext cx="599010" cy="259045"/>
    <xdr:sp macro="" textlink="">
      <xdr:nvSpPr>
        <xdr:cNvPr id="249" name="【橋りょう・トンネル】&#10;一人当たり有形固定資産（償却資産）額該当値テキスト"/>
        <xdr:cNvSpPr txBox="1"/>
      </xdr:nvSpPr>
      <xdr:spPr>
        <a:xfrm>
          <a:off x="10515600" y="10405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113512</xdr:rowOff>
    </xdr:from>
    <xdr:to>
      <xdr:col>50</xdr:col>
      <xdr:colOff>165100</xdr:colOff>
      <xdr:row>62</xdr:row>
      <xdr:rowOff>43662</xdr:rowOff>
    </xdr:to>
    <xdr:sp macro="" textlink="">
      <xdr:nvSpPr>
        <xdr:cNvPr id="250" name="楕円 249"/>
        <xdr:cNvSpPr/>
      </xdr:nvSpPr>
      <xdr:spPr>
        <a:xfrm>
          <a:off x="9588500" y="1057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146173</xdr:rowOff>
    </xdr:from>
    <xdr:to>
      <xdr:col>55</xdr:col>
      <xdr:colOff>0</xdr:colOff>
      <xdr:row>61</xdr:row>
      <xdr:rowOff>164312</xdr:rowOff>
    </xdr:to>
    <xdr:cxnSp macro="">
      <xdr:nvCxnSpPr>
        <xdr:cNvPr id="251" name="直線コネクタ 250"/>
        <xdr:cNvCxnSpPr/>
      </xdr:nvCxnSpPr>
      <xdr:spPr>
        <a:xfrm flipV="1">
          <a:off x="9639300" y="10604623"/>
          <a:ext cx="838200" cy="1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133571</xdr:rowOff>
    </xdr:from>
    <xdr:to>
      <xdr:col>46</xdr:col>
      <xdr:colOff>38100</xdr:colOff>
      <xdr:row>62</xdr:row>
      <xdr:rowOff>63721</xdr:rowOff>
    </xdr:to>
    <xdr:sp macro="" textlink="">
      <xdr:nvSpPr>
        <xdr:cNvPr id="252" name="楕円 251"/>
        <xdr:cNvSpPr/>
      </xdr:nvSpPr>
      <xdr:spPr>
        <a:xfrm>
          <a:off x="8699500" y="1059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164312</xdr:rowOff>
    </xdr:from>
    <xdr:to>
      <xdr:col>50</xdr:col>
      <xdr:colOff>114300</xdr:colOff>
      <xdr:row>62</xdr:row>
      <xdr:rowOff>12921</xdr:rowOff>
    </xdr:to>
    <xdr:cxnSp macro="">
      <xdr:nvCxnSpPr>
        <xdr:cNvPr id="253" name="直線コネクタ 252"/>
        <xdr:cNvCxnSpPr/>
      </xdr:nvCxnSpPr>
      <xdr:spPr>
        <a:xfrm flipV="1">
          <a:off x="8750300" y="10622762"/>
          <a:ext cx="889000" cy="2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145079</xdr:rowOff>
    </xdr:from>
    <xdr:to>
      <xdr:col>41</xdr:col>
      <xdr:colOff>101600</xdr:colOff>
      <xdr:row>62</xdr:row>
      <xdr:rowOff>75229</xdr:rowOff>
    </xdr:to>
    <xdr:sp macro="" textlink="">
      <xdr:nvSpPr>
        <xdr:cNvPr id="254" name="楕円 253"/>
        <xdr:cNvSpPr/>
      </xdr:nvSpPr>
      <xdr:spPr>
        <a:xfrm>
          <a:off x="7810500" y="1060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12921</xdr:rowOff>
    </xdr:from>
    <xdr:to>
      <xdr:col>45</xdr:col>
      <xdr:colOff>177800</xdr:colOff>
      <xdr:row>62</xdr:row>
      <xdr:rowOff>24429</xdr:rowOff>
    </xdr:to>
    <xdr:cxnSp macro="">
      <xdr:nvCxnSpPr>
        <xdr:cNvPr id="255" name="直線コネクタ 254"/>
        <xdr:cNvCxnSpPr/>
      </xdr:nvCxnSpPr>
      <xdr:spPr>
        <a:xfrm flipV="1">
          <a:off x="7861300" y="10642821"/>
          <a:ext cx="889000" cy="1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161451</xdr:rowOff>
    </xdr:from>
    <xdr:to>
      <xdr:col>36</xdr:col>
      <xdr:colOff>165100</xdr:colOff>
      <xdr:row>62</xdr:row>
      <xdr:rowOff>91601</xdr:rowOff>
    </xdr:to>
    <xdr:sp macro="" textlink="">
      <xdr:nvSpPr>
        <xdr:cNvPr id="256" name="楕円 255"/>
        <xdr:cNvSpPr/>
      </xdr:nvSpPr>
      <xdr:spPr>
        <a:xfrm>
          <a:off x="6921500" y="106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24429</xdr:rowOff>
    </xdr:from>
    <xdr:to>
      <xdr:col>41</xdr:col>
      <xdr:colOff>50800</xdr:colOff>
      <xdr:row>62</xdr:row>
      <xdr:rowOff>40801</xdr:rowOff>
    </xdr:to>
    <xdr:cxnSp macro="">
      <xdr:nvCxnSpPr>
        <xdr:cNvPr id="257" name="直線コネクタ 256"/>
        <xdr:cNvCxnSpPr/>
      </xdr:nvCxnSpPr>
      <xdr:spPr>
        <a:xfrm flipV="1">
          <a:off x="6972300" y="10654329"/>
          <a:ext cx="889000" cy="1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60189</xdr:rowOff>
    </xdr:from>
    <xdr:ext cx="599010" cy="259045"/>
    <xdr:sp macro="" textlink="">
      <xdr:nvSpPr>
        <xdr:cNvPr id="262" name="n_1mainValue【橋りょう・トンネル】&#10;一人当たり有形固定資産（償却資産）額"/>
        <xdr:cNvSpPr txBox="1"/>
      </xdr:nvSpPr>
      <xdr:spPr>
        <a:xfrm>
          <a:off x="9327095" y="1034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80248</xdr:rowOff>
    </xdr:from>
    <xdr:ext cx="599010" cy="259045"/>
    <xdr:sp macro="" textlink="">
      <xdr:nvSpPr>
        <xdr:cNvPr id="263" name="n_2mainValue【橋りょう・トンネル】&#10;一人当たり有形固定資産（償却資産）額"/>
        <xdr:cNvSpPr txBox="1"/>
      </xdr:nvSpPr>
      <xdr:spPr>
        <a:xfrm>
          <a:off x="8450795" y="1036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91756</xdr:rowOff>
    </xdr:from>
    <xdr:ext cx="599010" cy="259045"/>
    <xdr:sp macro="" textlink="">
      <xdr:nvSpPr>
        <xdr:cNvPr id="264" name="n_3mainValue【橋りょう・トンネル】&#10;一人当たり有形固定資産（償却資産）額"/>
        <xdr:cNvSpPr txBox="1"/>
      </xdr:nvSpPr>
      <xdr:spPr>
        <a:xfrm>
          <a:off x="7561795" y="1037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108128</xdr:rowOff>
    </xdr:from>
    <xdr:ext cx="599010" cy="259045"/>
    <xdr:sp macro="" textlink="">
      <xdr:nvSpPr>
        <xdr:cNvPr id="265" name="n_4mainValue【橋りょう・トンネル】&#10;一人当たり有形固定資産（償却資産）額"/>
        <xdr:cNvSpPr txBox="1"/>
      </xdr:nvSpPr>
      <xdr:spPr>
        <a:xfrm>
          <a:off x="6672795" y="1039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23495</xdr:rowOff>
    </xdr:from>
    <xdr:to>
      <xdr:col>24</xdr:col>
      <xdr:colOff>114300</xdr:colOff>
      <xdr:row>84</xdr:row>
      <xdr:rowOff>125095</xdr:rowOff>
    </xdr:to>
    <xdr:sp macro="" textlink="">
      <xdr:nvSpPr>
        <xdr:cNvPr id="306" name="楕円 305"/>
        <xdr:cNvSpPr/>
      </xdr:nvSpPr>
      <xdr:spPr>
        <a:xfrm>
          <a:off x="45847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1922</xdr:rowOff>
    </xdr:from>
    <xdr:ext cx="405111" cy="259045"/>
    <xdr:sp macro="" textlink="">
      <xdr:nvSpPr>
        <xdr:cNvPr id="307" name="【公営住宅】&#10;有形固定資産減価償却率該当値テキスト"/>
        <xdr:cNvSpPr txBox="1"/>
      </xdr:nvSpPr>
      <xdr:spPr>
        <a:xfrm>
          <a:off x="46736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25400</xdr:rowOff>
    </xdr:from>
    <xdr:to>
      <xdr:col>20</xdr:col>
      <xdr:colOff>38100</xdr:colOff>
      <xdr:row>84</xdr:row>
      <xdr:rowOff>127000</xdr:rowOff>
    </xdr:to>
    <xdr:sp macro="" textlink="">
      <xdr:nvSpPr>
        <xdr:cNvPr id="308" name="楕円 307"/>
        <xdr:cNvSpPr/>
      </xdr:nvSpPr>
      <xdr:spPr>
        <a:xfrm>
          <a:off x="3746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74295</xdr:rowOff>
    </xdr:from>
    <xdr:to>
      <xdr:col>24</xdr:col>
      <xdr:colOff>63500</xdr:colOff>
      <xdr:row>84</xdr:row>
      <xdr:rowOff>76200</xdr:rowOff>
    </xdr:to>
    <xdr:cxnSp macro="">
      <xdr:nvCxnSpPr>
        <xdr:cNvPr id="309" name="直線コネクタ 308"/>
        <xdr:cNvCxnSpPr/>
      </xdr:nvCxnSpPr>
      <xdr:spPr>
        <a:xfrm flipV="1">
          <a:off x="3797300" y="14476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61595</xdr:rowOff>
    </xdr:from>
    <xdr:to>
      <xdr:col>15</xdr:col>
      <xdr:colOff>101600</xdr:colOff>
      <xdr:row>84</xdr:row>
      <xdr:rowOff>163195</xdr:rowOff>
    </xdr:to>
    <xdr:sp macro="" textlink="">
      <xdr:nvSpPr>
        <xdr:cNvPr id="310" name="楕円 309"/>
        <xdr:cNvSpPr/>
      </xdr:nvSpPr>
      <xdr:spPr>
        <a:xfrm>
          <a:off x="2857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76200</xdr:rowOff>
    </xdr:from>
    <xdr:to>
      <xdr:col>19</xdr:col>
      <xdr:colOff>177800</xdr:colOff>
      <xdr:row>84</xdr:row>
      <xdr:rowOff>112395</xdr:rowOff>
    </xdr:to>
    <xdr:cxnSp macro="">
      <xdr:nvCxnSpPr>
        <xdr:cNvPr id="311" name="直線コネクタ 310"/>
        <xdr:cNvCxnSpPr/>
      </xdr:nvCxnSpPr>
      <xdr:spPr>
        <a:xfrm flipV="1">
          <a:off x="2908300" y="144780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57786</xdr:rowOff>
    </xdr:from>
    <xdr:to>
      <xdr:col>10</xdr:col>
      <xdr:colOff>165100</xdr:colOff>
      <xdr:row>84</xdr:row>
      <xdr:rowOff>159386</xdr:rowOff>
    </xdr:to>
    <xdr:sp macro="" textlink="">
      <xdr:nvSpPr>
        <xdr:cNvPr id="312" name="楕円 311"/>
        <xdr:cNvSpPr/>
      </xdr:nvSpPr>
      <xdr:spPr>
        <a:xfrm>
          <a:off x="1968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108586</xdr:rowOff>
    </xdr:from>
    <xdr:to>
      <xdr:col>15</xdr:col>
      <xdr:colOff>50800</xdr:colOff>
      <xdr:row>84</xdr:row>
      <xdr:rowOff>112395</xdr:rowOff>
    </xdr:to>
    <xdr:cxnSp macro="">
      <xdr:nvCxnSpPr>
        <xdr:cNvPr id="313" name="直線コネクタ 312"/>
        <xdr:cNvCxnSpPr/>
      </xdr:nvCxnSpPr>
      <xdr:spPr>
        <a:xfrm>
          <a:off x="2019300" y="1451038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78739</xdr:rowOff>
    </xdr:from>
    <xdr:to>
      <xdr:col>6</xdr:col>
      <xdr:colOff>38100</xdr:colOff>
      <xdr:row>85</xdr:row>
      <xdr:rowOff>8889</xdr:rowOff>
    </xdr:to>
    <xdr:sp macro="" textlink="">
      <xdr:nvSpPr>
        <xdr:cNvPr id="314" name="楕円 313"/>
        <xdr:cNvSpPr/>
      </xdr:nvSpPr>
      <xdr:spPr>
        <a:xfrm>
          <a:off x="1079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108586</xdr:rowOff>
    </xdr:from>
    <xdr:to>
      <xdr:col>10</xdr:col>
      <xdr:colOff>114300</xdr:colOff>
      <xdr:row>84</xdr:row>
      <xdr:rowOff>129539</xdr:rowOff>
    </xdr:to>
    <xdr:cxnSp macro="">
      <xdr:nvCxnSpPr>
        <xdr:cNvPr id="315" name="直線コネクタ 314"/>
        <xdr:cNvCxnSpPr/>
      </xdr:nvCxnSpPr>
      <xdr:spPr>
        <a:xfrm flipV="1">
          <a:off x="1130300" y="1451038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118127</xdr:rowOff>
    </xdr:from>
    <xdr:ext cx="405111" cy="259045"/>
    <xdr:sp macro="" textlink="">
      <xdr:nvSpPr>
        <xdr:cNvPr id="320" name="n_1mainValue【公営住宅】&#10;有形固定資産減価償却率"/>
        <xdr:cNvSpPr txBox="1"/>
      </xdr:nvSpPr>
      <xdr:spPr>
        <a:xfrm>
          <a:off x="35820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154322</xdr:rowOff>
    </xdr:from>
    <xdr:ext cx="405111" cy="259045"/>
    <xdr:sp macro="" textlink="">
      <xdr:nvSpPr>
        <xdr:cNvPr id="321" name="n_2mainValue【公営住宅】&#10;有形固定資産減価償却率"/>
        <xdr:cNvSpPr txBox="1"/>
      </xdr:nvSpPr>
      <xdr:spPr>
        <a:xfrm>
          <a:off x="2705744"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150513</xdr:rowOff>
    </xdr:from>
    <xdr:ext cx="405111" cy="259045"/>
    <xdr:sp macro="" textlink="">
      <xdr:nvSpPr>
        <xdr:cNvPr id="322" name="n_3mainValue【公営住宅】&#10;有形固定資産減価償却率"/>
        <xdr:cNvSpPr txBox="1"/>
      </xdr:nvSpPr>
      <xdr:spPr>
        <a:xfrm>
          <a:off x="1816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xdr:rowOff>
    </xdr:from>
    <xdr:ext cx="405111" cy="259045"/>
    <xdr:sp macro="" textlink="">
      <xdr:nvSpPr>
        <xdr:cNvPr id="323" name="n_4mainValue【公営住宅】&#10;有形固定資産減価償却率"/>
        <xdr:cNvSpPr txBox="1"/>
      </xdr:nvSpPr>
      <xdr:spPr>
        <a:xfrm>
          <a:off x="927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19304</xdr:rowOff>
    </xdr:from>
    <xdr:to>
      <xdr:col>55</xdr:col>
      <xdr:colOff>50800</xdr:colOff>
      <xdr:row>85</xdr:row>
      <xdr:rowOff>120904</xdr:rowOff>
    </xdr:to>
    <xdr:sp macro="" textlink="">
      <xdr:nvSpPr>
        <xdr:cNvPr id="363" name="楕円 362"/>
        <xdr:cNvSpPr/>
      </xdr:nvSpPr>
      <xdr:spPr>
        <a:xfrm>
          <a:off x="104267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169181</xdr:rowOff>
    </xdr:from>
    <xdr:ext cx="469744" cy="259045"/>
    <xdr:sp macro="" textlink="">
      <xdr:nvSpPr>
        <xdr:cNvPr id="364" name="【公営住宅】&#10;一人当たり面積該当値テキスト"/>
        <xdr:cNvSpPr txBox="1"/>
      </xdr:nvSpPr>
      <xdr:spPr>
        <a:xfrm>
          <a:off x="10515600" y="145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21210</xdr:rowOff>
    </xdr:from>
    <xdr:to>
      <xdr:col>50</xdr:col>
      <xdr:colOff>165100</xdr:colOff>
      <xdr:row>85</xdr:row>
      <xdr:rowOff>122810</xdr:rowOff>
    </xdr:to>
    <xdr:sp macro="" textlink="">
      <xdr:nvSpPr>
        <xdr:cNvPr id="365" name="楕円 364"/>
        <xdr:cNvSpPr/>
      </xdr:nvSpPr>
      <xdr:spPr>
        <a:xfrm>
          <a:off x="9588500" y="145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70104</xdr:rowOff>
    </xdr:from>
    <xdr:to>
      <xdr:col>55</xdr:col>
      <xdr:colOff>0</xdr:colOff>
      <xdr:row>85</xdr:row>
      <xdr:rowOff>72010</xdr:rowOff>
    </xdr:to>
    <xdr:cxnSp macro="">
      <xdr:nvCxnSpPr>
        <xdr:cNvPr id="366" name="直線コネクタ 365"/>
        <xdr:cNvCxnSpPr/>
      </xdr:nvCxnSpPr>
      <xdr:spPr>
        <a:xfrm flipV="1">
          <a:off x="9639300" y="1464335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23876</xdr:rowOff>
    </xdr:from>
    <xdr:to>
      <xdr:col>46</xdr:col>
      <xdr:colOff>38100</xdr:colOff>
      <xdr:row>85</xdr:row>
      <xdr:rowOff>125476</xdr:rowOff>
    </xdr:to>
    <xdr:sp macro="" textlink="">
      <xdr:nvSpPr>
        <xdr:cNvPr id="367" name="楕円 366"/>
        <xdr:cNvSpPr/>
      </xdr:nvSpPr>
      <xdr:spPr>
        <a:xfrm>
          <a:off x="8699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72010</xdr:rowOff>
    </xdr:from>
    <xdr:to>
      <xdr:col>50</xdr:col>
      <xdr:colOff>114300</xdr:colOff>
      <xdr:row>85</xdr:row>
      <xdr:rowOff>74676</xdr:rowOff>
    </xdr:to>
    <xdr:cxnSp macro="">
      <xdr:nvCxnSpPr>
        <xdr:cNvPr id="368" name="直線コネクタ 367"/>
        <xdr:cNvCxnSpPr/>
      </xdr:nvCxnSpPr>
      <xdr:spPr>
        <a:xfrm flipV="1">
          <a:off x="8750300" y="14645260"/>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27305</xdr:rowOff>
    </xdr:from>
    <xdr:to>
      <xdr:col>41</xdr:col>
      <xdr:colOff>101600</xdr:colOff>
      <xdr:row>85</xdr:row>
      <xdr:rowOff>128905</xdr:rowOff>
    </xdr:to>
    <xdr:sp macro="" textlink="">
      <xdr:nvSpPr>
        <xdr:cNvPr id="369" name="楕円 368"/>
        <xdr:cNvSpPr/>
      </xdr:nvSpPr>
      <xdr:spPr>
        <a:xfrm>
          <a:off x="7810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74676</xdr:rowOff>
    </xdr:from>
    <xdr:to>
      <xdr:col>45</xdr:col>
      <xdr:colOff>177800</xdr:colOff>
      <xdr:row>85</xdr:row>
      <xdr:rowOff>78105</xdr:rowOff>
    </xdr:to>
    <xdr:cxnSp macro="">
      <xdr:nvCxnSpPr>
        <xdr:cNvPr id="370" name="直線コネクタ 369"/>
        <xdr:cNvCxnSpPr/>
      </xdr:nvCxnSpPr>
      <xdr:spPr>
        <a:xfrm flipV="1">
          <a:off x="7861300" y="1464792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26924</xdr:rowOff>
    </xdr:from>
    <xdr:to>
      <xdr:col>36</xdr:col>
      <xdr:colOff>165100</xdr:colOff>
      <xdr:row>85</xdr:row>
      <xdr:rowOff>128524</xdr:rowOff>
    </xdr:to>
    <xdr:sp macro="" textlink="">
      <xdr:nvSpPr>
        <xdr:cNvPr id="371" name="楕円 370"/>
        <xdr:cNvSpPr/>
      </xdr:nvSpPr>
      <xdr:spPr>
        <a:xfrm>
          <a:off x="6921500" y="1460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77724</xdr:rowOff>
    </xdr:from>
    <xdr:to>
      <xdr:col>41</xdr:col>
      <xdr:colOff>50800</xdr:colOff>
      <xdr:row>85</xdr:row>
      <xdr:rowOff>78105</xdr:rowOff>
    </xdr:to>
    <xdr:cxnSp macro="">
      <xdr:nvCxnSpPr>
        <xdr:cNvPr id="372" name="直線コネクタ 371"/>
        <xdr:cNvCxnSpPr/>
      </xdr:nvCxnSpPr>
      <xdr:spPr>
        <a:xfrm>
          <a:off x="6972300" y="1465097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113937</xdr:rowOff>
    </xdr:from>
    <xdr:ext cx="469744" cy="259045"/>
    <xdr:sp macro="" textlink="">
      <xdr:nvSpPr>
        <xdr:cNvPr id="377" name="n_1mainValue【公営住宅】&#10;一人当たり面積"/>
        <xdr:cNvSpPr txBox="1"/>
      </xdr:nvSpPr>
      <xdr:spPr>
        <a:xfrm>
          <a:off x="9391727" y="1468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116603</xdr:rowOff>
    </xdr:from>
    <xdr:ext cx="469744" cy="259045"/>
    <xdr:sp macro="" textlink="">
      <xdr:nvSpPr>
        <xdr:cNvPr id="378" name="n_2mainValue【公営住宅】&#10;一人当たり面積"/>
        <xdr:cNvSpPr txBox="1"/>
      </xdr:nvSpPr>
      <xdr:spPr>
        <a:xfrm>
          <a:off x="8515427" y="1468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120032</xdr:rowOff>
    </xdr:from>
    <xdr:ext cx="469744" cy="259045"/>
    <xdr:sp macro="" textlink="">
      <xdr:nvSpPr>
        <xdr:cNvPr id="379" name="n_3mainValue【公営住宅】&#10;一人当たり面積"/>
        <xdr:cNvSpPr txBox="1"/>
      </xdr:nvSpPr>
      <xdr:spPr>
        <a:xfrm>
          <a:off x="7626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119651</xdr:rowOff>
    </xdr:from>
    <xdr:ext cx="469744" cy="259045"/>
    <xdr:sp macro="" textlink="">
      <xdr:nvSpPr>
        <xdr:cNvPr id="380" name="n_4mainValue【公営住宅】&#10;一人当たり面積"/>
        <xdr:cNvSpPr txBox="1"/>
      </xdr:nvSpPr>
      <xdr:spPr>
        <a:xfrm>
          <a:off x="6737427" y="1469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40096</xdr:rowOff>
    </xdr:from>
    <xdr:to>
      <xdr:col>85</xdr:col>
      <xdr:colOff>177800</xdr:colOff>
      <xdr:row>39</xdr:row>
      <xdr:rowOff>141696</xdr:rowOff>
    </xdr:to>
    <xdr:sp macro="" textlink="">
      <xdr:nvSpPr>
        <xdr:cNvPr id="438" name="楕円 437"/>
        <xdr:cNvSpPr/>
      </xdr:nvSpPr>
      <xdr:spPr>
        <a:xfrm>
          <a:off x="162687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18523</xdr:rowOff>
    </xdr:from>
    <xdr:ext cx="405111" cy="259045"/>
    <xdr:sp macro="" textlink="">
      <xdr:nvSpPr>
        <xdr:cNvPr id="439" name="【認定こども園・幼稚園・保育所】&#10;有形固定資産減価償却率該当値テキスト"/>
        <xdr:cNvSpPr txBox="1"/>
      </xdr:nvSpPr>
      <xdr:spPr>
        <a:xfrm>
          <a:off x="16357600"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18869</xdr:rowOff>
    </xdr:from>
    <xdr:to>
      <xdr:col>81</xdr:col>
      <xdr:colOff>101600</xdr:colOff>
      <xdr:row>39</xdr:row>
      <xdr:rowOff>120469</xdr:rowOff>
    </xdr:to>
    <xdr:sp macro="" textlink="">
      <xdr:nvSpPr>
        <xdr:cNvPr id="440" name="楕円 439"/>
        <xdr:cNvSpPr/>
      </xdr:nvSpPr>
      <xdr:spPr>
        <a:xfrm>
          <a:off x="15430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69669</xdr:rowOff>
    </xdr:from>
    <xdr:to>
      <xdr:col>85</xdr:col>
      <xdr:colOff>127000</xdr:colOff>
      <xdr:row>39</xdr:row>
      <xdr:rowOff>90896</xdr:rowOff>
    </xdr:to>
    <xdr:cxnSp macro="">
      <xdr:nvCxnSpPr>
        <xdr:cNvPr id="441" name="直線コネクタ 440"/>
        <xdr:cNvCxnSpPr/>
      </xdr:nvCxnSpPr>
      <xdr:spPr>
        <a:xfrm>
          <a:off x="15481300" y="675621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164193</xdr:rowOff>
    </xdr:from>
    <xdr:to>
      <xdr:col>76</xdr:col>
      <xdr:colOff>165100</xdr:colOff>
      <xdr:row>39</xdr:row>
      <xdr:rowOff>94343</xdr:rowOff>
    </xdr:to>
    <xdr:sp macro="" textlink="">
      <xdr:nvSpPr>
        <xdr:cNvPr id="442" name="楕円 441"/>
        <xdr:cNvSpPr/>
      </xdr:nvSpPr>
      <xdr:spPr>
        <a:xfrm>
          <a:off x="14541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43543</xdr:rowOff>
    </xdr:from>
    <xdr:to>
      <xdr:col>81</xdr:col>
      <xdr:colOff>50800</xdr:colOff>
      <xdr:row>39</xdr:row>
      <xdr:rowOff>69669</xdr:rowOff>
    </xdr:to>
    <xdr:cxnSp macro="">
      <xdr:nvCxnSpPr>
        <xdr:cNvPr id="443" name="直線コネクタ 442"/>
        <xdr:cNvCxnSpPr/>
      </xdr:nvCxnSpPr>
      <xdr:spPr>
        <a:xfrm>
          <a:off x="14592300" y="673009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136434</xdr:rowOff>
    </xdr:from>
    <xdr:to>
      <xdr:col>72</xdr:col>
      <xdr:colOff>38100</xdr:colOff>
      <xdr:row>39</xdr:row>
      <xdr:rowOff>66584</xdr:rowOff>
    </xdr:to>
    <xdr:sp macro="" textlink="">
      <xdr:nvSpPr>
        <xdr:cNvPr id="444" name="楕円 443"/>
        <xdr:cNvSpPr/>
      </xdr:nvSpPr>
      <xdr:spPr>
        <a:xfrm>
          <a:off x="13652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15784</xdr:rowOff>
    </xdr:from>
    <xdr:to>
      <xdr:col>76</xdr:col>
      <xdr:colOff>114300</xdr:colOff>
      <xdr:row>39</xdr:row>
      <xdr:rowOff>43543</xdr:rowOff>
    </xdr:to>
    <xdr:cxnSp macro="">
      <xdr:nvCxnSpPr>
        <xdr:cNvPr id="445" name="直線コネクタ 444"/>
        <xdr:cNvCxnSpPr/>
      </xdr:nvCxnSpPr>
      <xdr:spPr>
        <a:xfrm>
          <a:off x="13703300" y="67023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105410</xdr:rowOff>
    </xdr:from>
    <xdr:to>
      <xdr:col>67</xdr:col>
      <xdr:colOff>101600</xdr:colOff>
      <xdr:row>39</xdr:row>
      <xdr:rowOff>35560</xdr:rowOff>
    </xdr:to>
    <xdr:sp macro="" textlink="">
      <xdr:nvSpPr>
        <xdr:cNvPr id="446" name="楕円 445"/>
        <xdr:cNvSpPr/>
      </xdr:nvSpPr>
      <xdr:spPr>
        <a:xfrm>
          <a:off x="1276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156210</xdr:rowOff>
    </xdr:from>
    <xdr:to>
      <xdr:col>71</xdr:col>
      <xdr:colOff>177800</xdr:colOff>
      <xdr:row>39</xdr:row>
      <xdr:rowOff>15784</xdr:rowOff>
    </xdr:to>
    <xdr:cxnSp macro="">
      <xdr:nvCxnSpPr>
        <xdr:cNvPr id="447" name="直線コネクタ 446"/>
        <xdr:cNvCxnSpPr/>
      </xdr:nvCxnSpPr>
      <xdr:spPr>
        <a:xfrm>
          <a:off x="12814300" y="667131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111596</xdr:rowOff>
    </xdr:from>
    <xdr:ext cx="405111" cy="259045"/>
    <xdr:sp macro="" textlink="">
      <xdr:nvSpPr>
        <xdr:cNvPr id="452" name="n_1mainValue【認定こども園・幼稚園・保育所】&#10;有形固定資産減価償却率"/>
        <xdr:cNvSpPr txBox="1"/>
      </xdr:nvSpPr>
      <xdr:spPr>
        <a:xfrm>
          <a:off x="152660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85470</xdr:rowOff>
    </xdr:from>
    <xdr:ext cx="405111" cy="259045"/>
    <xdr:sp macro="" textlink="">
      <xdr:nvSpPr>
        <xdr:cNvPr id="453" name="n_2mainValue【認定こども園・幼稚園・保育所】&#10;有形固定資産減価償却率"/>
        <xdr:cNvSpPr txBox="1"/>
      </xdr:nvSpPr>
      <xdr:spPr>
        <a:xfrm>
          <a:off x="14389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57711</xdr:rowOff>
    </xdr:from>
    <xdr:ext cx="405111" cy="259045"/>
    <xdr:sp macro="" textlink="">
      <xdr:nvSpPr>
        <xdr:cNvPr id="454" name="n_3mainValue【認定こども園・幼稚園・保育所】&#10;有形固定資産減価償却率"/>
        <xdr:cNvSpPr txBox="1"/>
      </xdr:nvSpPr>
      <xdr:spPr>
        <a:xfrm>
          <a:off x="13500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26687</xdr:rowOff>
    </xdr:from>
    <xdr:ext cx="405111" cy="259045"/>
    <xdr:sp macro="" textlink="">
      <xdr:nvSpPr>
        <xdr:cNvPr id="455" name="n_4mainValue【認定こども園・幼稚園・保育所】&#10;有形固定資産減価償却率"/>
        <xdr:cNvSpPr txBox="1"/>
      </xdr:nvSpPr>
      <xdr:spPr>
        <a:xfrm>
          <a:off x="12611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97790</xdr:rowOff>
    </xdr:from>
    <xdr:to>
      <xdr:col>116</xdr:col>
      <xdr:colOff>114300</xdr:colOff>
      <xdr:row>39</xdr:row>
      <xdr:rowOff>27940</xdr:rowOff>
    </xdr:to>
    <xdr:sp macro="" textlink="">
      <xdr:nvSpPr>
        <xdr:cNvPr id="495" name="楕円 494"/>
        <xdr:cNvSpPr/>
      </xdr:nvSpPr>
      <xdr:spPr>
        <a:xfrm>
          <a:off x="221107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120667</xdr:rowOff>
    </xdr:from>
    <xdr:ext cx="469744" cy="259045"/>
    <xdr:sp macro="" textlink="">
      <xdr:nvSpPr>
        <xdr:cNvPr id="496" name="【認定こども園・幼稚園・保育所】&#10;一人当たり面積該当値テキスト"/>
        <xdr:cNvSpPr txBox="1"/>
      </xdr:nvSpPr>
      <xdr:spPr>
        <a:xfrm>
          <a:off x="22199600"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109220</xdr:rowOff>
    </xdr:from>
    <xdr:to>
      <xdr:col>112</xdr:col>
      <xdr:colOff>38100</xdr:colOff>
      <xdr:row>39</xdr:row>
      <xdr:rowOff>39370</xdr:rowOff>
    </xdr:to>
    <xdr:sp macro="" textlink="">
      <xdr:nvSpPr>
        <xdr:cNvPr id="497" name="楕円 496"/>
        <xdr:cNvSpPr/>
      </xdr:nvSpPr>
      <xdr:spPr>
        <a:xfrm>
          <a:off x="21272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148590</xdr:rowOff>
    </xdr:from>
    <xdr:to>
      <xdr:col>116</xdr:col>
      <xdr:colOff>63500</xdr:colOff>
      <xdr:row>38</xdr:row>
      <xdr:rowOff>160020</xdr:rowOff>
    </xdr:to>
    <xdr:cxnSp macro="">
      <xdr:nvCxnSpPr>
        <xdr:cNvPr id="498" name="直線コネクタ 497"/>
        <xdr:cNvCxnSpPr/>
      </xdr:nvCxnSpPr>
      <xdr:spPr>
        <a:xfrm flipV="1">
          <a:off x="21323300" y="66636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120650</xdr:rowOff>
    </xdr:from>
    <xdr:to>
      <xdr:col>107</xdr:col>
      <xdr:colOff>101600</xdr:colOff>
      <xdr:row>39</xdr:row>
      <xdr:rowOff>50800</xdr:rowOff>
    </xdr:to>
    <xdr:sp macro="" textlink="">
      <xdr:nvSpPr>
        <xdr:cNvPr id="499" name="楕円 498"/>
        <xdr:cNvSpPr/>
      </xdr:nvSpPr>
      <xdr:spPr>
        <a:xfrm>
          <a:off x="20383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160020</xdr:rowOff>
    </xdr:from>
    <xdr:to>
      <xdr:col>111</xdr:col>
      <xdr:colOff>177800</xdr:colOff>
      <xdr:row>39</xdr:row>
      <xdr:rowOff>0</xdr:rowOff>
    </xdr:to>
    <xdr:cxnSp macro="">
      <xdr:nvCxnSpPr>
        <xdr:cNvPr id="500" name="直線コネクタ 499"/>
        <xdr:cNvCxnSpPr/>
      </xdr:nvCxnSpPr>
      <xdr:spPr>
        <a:xfrm flipV="1">
          <a:off x="20434300" y="667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130175</xdr:rowOff>
    </xdr:from>
    <xdr:to>
      <xdr:col>102</xdr:col>
      <xdr:colOff>165100</xdr:colOff>
      <xdr:row>39</xdr:row>
      <xdr:rowOff>60325</xdr:rowOff>
    </xdr:to>
    <xdr:sp macro="" textlink="">
      <xdr:nvSpPr>
        <xdr:cNvPr id="501" name="楕円 500"/>
        <xdr:cNvSpPr/>
      </xdr:nvSpPr>
      <xdr:spPr>
        <a:xfrm>
          <a:off x="19494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0</xdr:rowOff>
    </xdr:from>
    <xdr:to>
      <xdr:col>107</xdr:col>
      <xdr:colOff>50800</xdr:colOff>
      <xdr:row>39</xdr:row>
      <xdr:rowOff>9525</xdr:rowOff>
    </xdr:to>
    <xdr:cxnSp macro="">
      <xdr:nvCxnSpPr>
        <xdr:cNvPr id="502" name="直線コネクタ 501"/>
        <xdr:cNvCxnSpPr/>
      </xdr:nvCxnSpPr>
      <xdr:spPr>
        <a:xfrm flipV="1">
          <a:off x="19545300" y="66865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143510</xdr:rowOff>
    </xdr:from>
    <xdr:to>
      <xdr:col>98</xdr:col>
      <xdr:colOff>38100</xdr:colOff>
      <xdr:row>39</xdr:row>
      <xdr:rowOff>73660</xdr:rowOff>
    </xdr:to>
    <xdr:sp macro="" textlink="">
      <xdr:nvSpPr>
        <xdr:cNvPr id="503" name="楕円 502"/>
        <xdr:cNvSpPr/>
      </xdr:nvSpPr>
      <xdr:spPr>
        <a:xfrm>
          <a:off x="18605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xdr:rowOff>
    </xdr:from>
    <xdr:to>
      <xdr:col>102</xdr:col>
      <xdr:colOff>114300</xdr:colOff>
      <xdr:row>39</xdr:row>
      <xdr:rowOff>22860</xdr:rowOff>
    </xdr:to>
    <xdr:cxnSp macro="">
      <xdr:nvCxnSpPr>
        <xdr:cNvPr id="504" name="直線コネクタ 503"/>
        <xdr:cNvCxnSpPr/>
      </xdr:nvCxnSpPr>
      <xdr:spPr>
        <a:xfrm flipV="1">
          <a:off x="18656300" y="66960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55897</xdr:rowOff>
    </xdr:from>
    <xdr:ext cx="469744" cy="259045"/>
    <xdr:sp macro="" textlink="">
      <xdr:nvSpPr>
        <xdr:cNvPr id="509" name="n_1mainValue【認定こども園・幼稚園・保育所】&#10;一人当たり面積"/>
        <xdr:cNvSpPr txBox="1"/>
      </xdr:nvSpPr>
      <xdr:spPr>
        <a:xfrm>
          <a:off x="210757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67327</xdr:rowOff>
    </xdr:from>
    <xdr:ext cx="469744" cy="259045"/>
    <xdr:sp macro="" textlink="">
      <xdr:nvSpPr>
        <xdr:cNvPr id="510" name="n_2mainValue【認定こども園・幼稚園・保育所】&#10;一人当たり面積"/>
        <xdr:cNvSpPr txBox="1"/>
      </xdr:nvSpPr>
      <xdr:spPr>
        <a:xfrm>
          <a:off x="201994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76852</xdr:rowOff>
    </xdr:from>
    <xdr:ext cx="469744" cy="259045"/>
    <xdr:sp macro="" textlink="">
      <xdr:nvSpPr>
        <xdr:cNvPr id="511" name="n_3mainValue【認定こども園・幼稚園・保育所】&#10;一人当たり面積"/>
        <xdr:cNvSpPr txBox="1"/>
      </xdr:nvSpPr>
      <xdr:spPr>
        <a:xfrm>
          <a:off x="19310427" y="642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90187</xdr:rowOff>
    </xdr:from>
    <xdr:ext cx="469744" cy="259045"/>
    <xdr:sp macro="" textlink="">
      <xdr:nvSpPr>
        <xdr:cNvPr id="512" name="n_4mainValue【認定こども園・幼稚園・保育所】&#10;一人当たり面積"/>
        <xdr:cNvSpPr txBox="1"/>
      </xdr:nvSpPr>
      <xdr:spPr>
        <a:xfrm>
          <a:off x="1842142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53" name="楕円 552"/>
        <xdr:cNvSpPr/>
      </xdr:nvSpPr>
      <xdr:spPr>
        <a:xfrm>
          <a:off x="16268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21607</xdr:rowOff>
    </xdr:from>
    <xdr:ext cx="405111" cy="259045"/>
    <xdr:sp macro="" textlink="">
      <xdr:nvSpPr>
        <xdr:cNvPr id="554" name="【学校施設】&#10;有形固定資産減価償却率該当値テキスト"/>
        <xdr:cNvSpPr txBox="1"/>
      </xdr:nvSpPr>
      <xdr:spPr>
        <a:xfrm>
          <a:off x="16357600"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555" name="楕円 554"/>
        <xdr:cNvSpPr/>
      </xdr:nvSpPr>
      <xdr:spPr>
        <a:xfrm>
          <a:off x="1543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26670</xdr:rowOff>
    </xdr:from>
    <xdr:to>
      <xdr:col>85</xdr:col>
      <xdr:colOff>127000</xdr:colOff>
      <xdr:row>60</xdr:row>
      <xdr:rowOff>49530</xdr:rowOff>
    </xdr:to>
    <xdr:cxnSp macro="">
      <xdr:nvCxnSpPr>
        <xdr:cNvPr id="556" name="直線コネクタ 555"/>
        <xdr:cNvCxnSpPr/>
      </xdr:nvCxnSpPr>
      <xdr:spPr>
        <a:xfrm>
          <a:off x="15481300" y="103136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156845</xdr:rowOff>
    </xdr:from>
    <xdr:to>
      <xdr:col>76</xdr:col>
      <xdr:colOff>165100</xdr:colOff>
      <xdr:row>60</xdr:row>
      <xdr:rowOff>86995</xdr:rowOff>
    </xdr:to>
    <xdr:sp macro="" textlink="">
      <xdr:nvSpPr>
        <xdr:cNvPr id="557" name="楕円 556"/>
        <xdr:cNvSpPr/>
      </xdr:nvSpPr>
      <xdr:spPr>
        <a:xfrm>
          <a:off x="14541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26670</xdr:rowOff>
    </xdr:from>
    <xdr:to>
      <xdr:col>81</xdr:col>
      <xdr:colOff>50800</xdr:colOff>
      <xdr:row>60</xdr:row>
      <xdr:rowOff>36195</xdr:rowOff>
    </xdr:to>
    <xdr:cxnSp macro="">
      <xdr:nvCxnSpPr>
        <xdr:cNvPr id="558" name="直線コネクタ 557"/>
        <xdr:cNvCxnSpPr/>
      </xdr:nvCxnSpPr>
      <xdr:spPr>
        <a:xfrm flipV="1">
          <a:off x="14592300" y="103136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133985</xdr:rowOff>
    </xdr:from>
    <xdr:to>
      <xdr:col>72</xdr:col>
      <xdr:colOff>38100</xdr:colOff>
      <xdr:row>60</xdr:row>
      <xdr:rowOff>64135</xdr:rowOff>
    </xdr:to>
    <xdr:sp macro="" textlink="">
      <xdr:nvSpPr>
        <xdr:cNvPr id="559" name="楕円 558"/>
        <xdr:cNvSpPr/>
      </xdr:nvSpPr>
      <xdr:spPr>
        <a:xfrm>
          <a:off x="13652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xdr:rowOff>
    </xdr:from>
    <xdr:to>
      <xdr:col>76</xdr:col>
      <xdr:colOff>114300</xdr:colOff>
      <xdr:row>60</xdr:row>
      <xdr:rowOff>36195</xdr:rowOff>
    </xdr:to>
    <xdr:cxnSp macro="">
      <xdr:nvCxnSpPr>
        <xdr:cNvPr id="560" name="直線コネクタ 559"/>
        <xdr:cNvCxnSpPr/>
      </xdr:nvCxnSpPr>
      <xdr:spPr>
        <a:xfrm>
          <a:off x="13703300" y="103003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111125</xdr:rowOff>
    </xdr:from>
    <xdr:to>
      <xdr:col>67</xdr:col>
      <xdr:colOff>101600</xdr:colOff>
      <xdr:row>60</xdr:row>
      <xdr:rowOff>41275</xdr:rowOff>
    </xdr:to>
    <xdr:sp macro="" textlink="">
      <xdr:nvSpPr>
        <xdr:cNvPr id="561" name="楕円 560"/>
        <xdr:cNvSpPr/>
      </xdr:nvSpPr>
      <xdr:spPr>
        <a:xfrm>
          <a:off x="12763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161925</xdr:rowOff>
    </xdr:from>
    <xdr:to>
      <xdr:col>71</xdr:col>
      <xdr:colOff>177800</xdr:colOff>
      <xdr:row>60</xdr:row>
      <xdr:rowOff>13335</xdr:rowOff>
    </xdr:to>
    <xdr:cxnSp macro="">
      <xdr:nvCxnSpPr>
        <xdr:cNvPr id="562" name="直線コネクタ 561"/>
        <xdr:cNvCxnSpPr/>
      </xdr:nvCxnSpPr>
      <xdr:spPr>
        <a:xfrm>
          <a:off x="12814300" y="102774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93997</xdr:rowOff>
    </xdr:from>
    <xdr:ext cx="405111" cy="259045"/>
    <xdr:sp macro="" textlink="">
      <xdr:nvSpPr>
        <xdr:cNvPr id="567" name="n_1mainValue【学校施設】&#10;有形固定資産減価償却率"/>
        <xdr:cNvSpPr txBox="1"/>
      </xdr:nvSpPr>
      <xdr:spPr>
        <a:xfrm>
          <a:off x="15266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103522</xdr:rowOff>
    </xdr:from>
    <xdr:ext cx="405111" cy="259045"/>
    <xdr:sp macro="" textlink="">
      <xdr:nvSpPr>
        <xdr:cNvPr id="568" name="n_2mainValue【学校施設】&#10;有形固定資産減価償却率"/>
        <xdr:cNvSpPr txBox="1"/>
      </xdr:nvSpPr>
      <xdr:spPr>
        <a:xfrm>
          <a:off x="14389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80662</xdr:rowOff>
    </xdr:from>
    <xdr:ext cx="405111" cy="259045"/>
    <xdr:sp macro="" textlink="">
      <xdr:nvSpPr>
        <xdr:cNvPr id="569" name="n_3mainValue【学校施設】&#10;有形固定資産減価償却率"/>
        <xdr:cNvSpPr txBox="1"/>
      </xdr:nvSpPr>
      <xdr:spPr>
        <a:xfrm>
          <a:off x="13500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57802</xdr:rowOff>
    </xdr:from>
    <xdr:ext cx="405111" cy="259045"/>
    <xdr:sp macro="" textlink="">
      <xdr:nvSpPr>
        <xdr:cNvPr id="570" name="n_4mainValue【学校施設】&#10;有形固定資産減価償却率"/>
        <xdr:cNvSpPr txBox="1"/>
      </xdr:nvSpPr>
      <xdr:spPr>
        <a:xfrm>
          <a:off x="126117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64871</xdr:rowOff>
    </xdr:from>
    <xdr:to>
      <xdr:col>116</xdr:col>
      <xdr:colOff>114300</xdr:colOff>
      <xdr:row>61</xdr:row>
      <xdr:rowOff>166471</xdr:rowOff>
    </xdr:to>
    <xdr:sp macro="" textlink="">
      <xdr:nvSpPr>
        <xdr:cNvPr id="609" name="楕円 608"/>
        <xdr:cNvSpPr/>
      </xdr:nvSpPr>
      <xdr:spPr>
        <a:xfrm>
          <a:off x="22110700" y="105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43298</xdr:rowOff>
    </xdr:from>
    <xdr:ext cx="469744" cy="259045"/>
    <xdr:sp macro="" textlink="">
      <xdr:nvSpPr>
        <xdr:cNvPr id="610" name="【学校施設】&#10;一人当たり面積該当値テキスト"/>
        <xdr:cNvSpPr txBox="1"/>
      </xdr:nvSpPr>
      <xdr:spPr>
        <a:xfrm>
          <a:off x="22199600" y="1050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82245</xdr:rowOff>
    </xdr:from>
    <xdr:to>
      <xdr:col>112</xdr:col>
      <xdr:colOff>38100</xdr:colOff>
      <xdr:row>62</xdr:row>
      <xdr:rowOff>12395</xdr:rowOff>
    </xdr:to>
    <xdr:sp macro="" textlink="">
      <xdr:nvSpPr>
        <xdr:cNvPr id="611" name="楕円 610"/>
        <xdr:cNvSpPr/>
      </xdr:nvSpPr>
      <xdr:spPr>
        <a:xfrm>
          <a:off x="21272500" y="105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115671</xdr:rowOff>
    </xdr:from>
    <xdr:to>
      <xdr:col>116</xdr:col>
      <xdr:colOff>63500</xdr:colOff>
      <xdr:row>61</xdr:row>
      <xdr:rowOff>133045</xdr:rowOff>
    </xdr:to>
    <xdr:cxnSp macro="">
      <xdr:nvCxnSpPr>
        <xdr:cNvPr id="612" name="直線コネクタ 611"/>
        <xdr:cNvCxnSpPr/>
      </xdr:nvCxnSpPr>
      <xdr:spPr>
        <a:xfrm flipV="1">
          <a:off x="21323300" y="10574121"/>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99619</xdr:rowOff>
    </xdr:from>
    <xdr:to>
      <xdr:col>107</xdr:col>
      <xdr:colOff>101600</xdr:colOff>
      <xdr:row>62</xdr:row>
      <xdr:rowOff>29769</xdr:rowOff>
    </xdr:to>
    <xdr:sp macro="" textlink="">
      <xdr:nvSpPr>
        <xdr:cNvPr id="613" name="楕円 612"/>
        <xdr:cNvSpPr/>
      </xdr:nvSpPr>
      <xdr:spPr>
        <a:xfrm>
          <a:off x="20383500" y="1055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133045</xdr:rowOff>
    </xdr:from>
    <xdr:to>
      <xdr:col>111</xdr:col>
      <xdr:colOff>177800</xdr:colOff>
      <xdr:row>61</xdr:row>
      <xdr:rowOff>150419</xdr:rowOff>
    </xdr:to>
    <xdr:cxnSp macro="">
      <xdr:nvCxnSpPr>
        <xdr:cNvPr id="614" name="直線コネクタ 613"/>
        <xdr:cNvCxnSpPr/>
      </xdr:nvCxnSpPr>
      <xdr:spPr>
        <a:xfrm flipV="1">
          <a:off x="20434300" y="1059149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114249</xdr:rowOff>
    </xdr:from>
    <xdr:to>
      <xdr:col>102</xdr:col>
      <xdr:colOff>165100</xdr:colOff>
      <xdr:row>62</xdr:row>
      <xdr:rowOff>44399</xdr:rowOff>
    </xdr:to>
    <xdr:sp macro="" textlink="">
      <xdr:nvSpPr>
        <xdr:cNvPr id="615" name="楕円 614"/>
        <xdr:cNvSpPr/>
      </xdr:nvSpPr>
      <xdr:spPr>
        <a:xfrm>
          <a:off x="19494500" y="1057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150419</xdr:rowOff>
    </xdr:from>
    <xdr:to>
      <xdr:col>107</xdr:col>
      <xdr:colOff>50800</xdr:colOff>
      <xdr:row>61</xdr:row>
      <xdr:rowOff>165049</xdr:rowOff>
    </xdr:to>
    <xdr:cxnSp macro="">
      <xdr:nvCxnSpPr>
        <xdr:cNvPr id="616" name="直線コネクタ 615"/>
        <xdr:cNvCxnSpPr/>
      </xdr:nvCxnSpPr>
      <xdr:spPr>
        <a:xfrm flipV="1">
          <a:off x="19545300" y="10608869"/>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134824</xdr:rowOff>
    </xdr:from>
    <xdr:to>
      <xdr:col>98</xdr:col>
      <xdr:colOff>38100</xdr:colOff>
      <xdr:row>62</xdr:row>
      <xdr:rowOff>64974</xdr:rowOff>
    </xdr:to>
    <xdr:sp macro="" textlink="">
      <xdr:nvSpPr>
        <xdr:cNvPr id="617" name="楕円 616"/>
        <xdr:cNvSpPr/>
      </xdr:nvSpPr>
      <xdr:spPr>
        <a:xfrm>
          <a:off x="18605500" y="105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165049</xdr:rowOff>
    </xdr:from>
    <xdr:to>
      <xdr:col>102</xdr:col>
      <xdr:colOff>114300</xdr:colOff>
      <xdr:row>62</xdr:row>
      <xdr:rowOff>14174</xdr:rowOff>
    </xdr:to>
    <xdr:cxnSp macro="">
      <xdr:nvCxnSpPr>
        <xdr:cNvPr id="618" name="直線コネクタ 617"/>
        <xdr:cNvCxnSpPr/>
      </xdr:nvCxnSpPr>
      <xdr:spPr>
        <a:xfrm flipV="1">
          <a:off x="18656300" y="10623499"/>
          <a:ext cx="889000" cy="2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3522</xdr:rowOff>
    </xdr:from>
    <xdr:ext cx="469744" cy="259045"/>
    <xdr:sp macro="" textlink="">
      <xdr:nvSpPr>
        <xdr:cNvPr id="623" name="n_1mainValue【学校施設】&#10;一人当たり面積"/>
        <xdr:cNvSpPr txBox="1"/>
      </xdr:nvSpPr>
      <xdr:spPr>
        <a:xfrm>
          <a:off x="21075727" y="1063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20896</xdr:rowOff>
    </xdr:from>
    <xdr:ext cx="469744" cy="259045"/>
    <xdr:sp macro="" textlink="">
      <xdr:nvSpPr>
        <xdr:cNvPr id="624" name="n_2mainValue【学校施設】&#10;一人当たり面積"/>
        <xdr:cNvSpPr txBox="1"/>
      </xdr:nvSpPr>
      <xdr:spPr>
        <a:xfrm>
          <a:off x="20199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35526</xdr:rowOff>
    </xdr:from>
    <xdr:ext cx="469744" cy="259045"/>
    <xdr:sp macro="" textlink="">
      <xdr:nvSpPr>
        <xdr:cNvPr id="625" name="n_3mainValue【学校施設】&#10;一人当たり面積"/>
        <xdr:cNvSpPr txBox="1"/>
      </xdr:nvSpPr>
      <xdr:spPr>
        <a:xfrm>
          <a:off x="19310427" y="106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56101</xdr:rowOff>
    </xdr:from>
    <xdr:ext cx="469744" cy="259045"/>
    <xdr:sp macro="" textlink="">
      <xdr:nvSpPr>
        <xdr:cNvPr id="626" name="n_4mainValue【学校施設】&#10;一人当たり面積"/>
        <xdr:cNvSpPr txBox="1"/>
      </xdr:nvSpPr>
      <xdr:spPr>
        <a:xfrm>
          <a:off x="18421427" y="1068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86905</xdr:rowOff>
    </xdr:from>
    <xdr:to>
      <xdr:col>85</xdr:col>
      <xdr:colOff>177800</xdr:colOff>
      <xdr:row>79</xdr:row>
      <xdr:rowOff>17055</xdr:rowOff>
    </xdr:to>
    <xdr:sp macro="" textlink="">
      <xdr:nvSpPr>
        <xdr:cNvPr id="668" name="楕円 667"/>
        <xdr:cNvSpPr/>
      </xdr:nvSpPr>
      <xdr:spPr>
        <a:xfrm>
          <a:off x="16268700" y="1346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109782</xdr:rowOff>
    </xdr:from>
    <xdr:ext cx="405111" cy="259045"/>
    <xdr:sp macro="" textlink="">
      <xdr:nvSpPr>
        <xdr:cNvPr id="669" name="【児童館】&#10;有形固定資産減価償却率該当値テキスト"/>
        <xdr:cNvSpPr txBox="1"/>
      </xdr:nvSpPr>
      <xdr:spPr>
        <a:xfrm>
          <a:off x="16357600" y="1331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54248</xdr:rowOff>
    </xdr:from>
    <xdr:to>
      <xdr:col>81</xdr:col>
      <xdr:colOff>101600</xdr:colOff>
      <xdr:row>78</xdr:row>
      <xdr:rowOff>155848</xdr:rowOff>
    </xdr:to>
    <xdr:sp macro="" textlink="">
      <xdr:nvSpPr>
        <xdr:cNvPr id="670" name="楕円 669"/>
        <xdr:cNvSpPr/>
      </xdr:nvSpPr>
      <xdr:spPr>
        <a:xfrm>
          <a:off x="15430500" y="1342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105048</xdr:rowOff>
    </xdr:from>
    <xdr:to>
      <xdr:col>85</xdr:col>
      <xdr:colOff>127000</xdr:colOff>
      <xdr:row>78</xdr:row>
      <xdr:rowOff>137705</xdr:rowOff>
    </xdr:to>
    <xdr:cxnSp macro="">
      <xdr:nvCxnSpPr>
        <xdr:cNvPr id="671" name="直線コネクタ 670"/>
        <xdr:cNvCxnSpPr/>
      </xdr:nvCxnSpPr>
      <xdr:spPr>
        <a:xfrm>
          <a:off x="15481300" y="134781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21589</xdr:rowOff>
    </xdr:from>
    <xdr:to>
      <xdr:col>76</xdr:col>
      <xdr:colOff>165100</xdr:colOff>
      <xdr:row>78</xdr:row>
      <xdr:rowOff>123189</xdr:rowOff>
    </xdr:to>
    <xdr:sp macro="" textlink="">
      <xdr:nvSpPr>
        <xdr:cNvPr id="672" name="楕円 671"/>
        <xdr:cNvSpPr/>
      </xdr:nvSpPr>
      <xdr:spPr>
        <a:xfrm>
          <a:off x="14541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72389</xdr:rowOff>
    </xdr:from>
    <xdr:to>
      <xdr:col>81</xdr:col>
      <xdr:colOff>50800</xdr:colOff>
      <xdr:row>78</xdr:row>
      <xdr:rowOff>105048</xdr:rowOff>
    </xdr:to>
    <xdr:cxnSp macro="">
      <xdr:nvCxnSpPr>
        <xdr:cNvPr id="673" name="直線コネクタ 672"/>
        <xdr:cNvCxnSpPr/>
      </xdr:nvCxnSpPr>
      <xdr:spPr>
        <a:xfrm>
          <a:off x="14592300" y="134454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160382</xdr:rowOff>
    </xdr:from>
    <xdr:to>
      <xdr:col>72</xdr:col>
      <xdr:colOff>38100</xdr:colOff>
      <xdr:row>78</xdr:row>
      <xdr:rowOff>90532</xdr:rowOff>
    </xdr:to>
    <xdr:sp macro="" textlink="">
      <xdr:nvSpPr>
        <xdr:cNvPr id="674" name="楕円 673"/>
        <xdr:cNvSpPr/>
      </xdr:nvSpPr>
      <xdr:spPr>
        <a:xfrm>
          <a:off x="13652500" y="133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39732</xdr:rowOff>
    </xdr:from>
    <xdr:to>
      <xdr:col>76</xdr:col>
      <xdr:colOff>114300</xdr:colOff>
      <xdr:row>78</xdr:row>
      <xdr:rowOff>72389</xdr:rowOff>
    </xdr:to>
    <xdr:cxnSp macro="">
      <xdr:nvCxnSpPr>
        <xdr:cNvPr id="675" name="直線コネクタ 674"/>
        <xdr:cNvCxnSpPr/>
      </xdr:nvCxnSpPr>
      <xdr:spPr>
        <a:xfrm>
          <a:off x="13703300" y="134128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126093</xdr:rowOff>
    </xdr:from>
    <xdr:to>
      <xdr:col>67</xdr:col>
      <xdr:colOff>101600</xdr:colOff>
      <xdr:row>78</xdr:row>
      <xdr:rowOff>56243</xdr:rowOff>
    </xdr:to>
    <xdr:sp macro="" textlink="">
      <xdr:nvSpPr>
        <xdr:cNvPr id="676" name="楕円 675"/>
        <xdr:cNvSpPr/>
      </xdr:nvSpPr>
      <xdr:spPr>
        <a:xfrm>
          <a:off x="12763500" y="1332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5443</xdr:rowOff>
    </xdr:from>
    <xdr:to>
      <xdr:col>71</xdr:col>
      <xdr:colOff>177800</xdr:colOff>
      <xdr:row>78</xdr:row>
      <xdr:rowOff>39732</xdr:rowOff>
    </xdr:to>
    <xdr:cxnSp macro="">
      <xdr:nvCxnSpPr>
        <xdr:cNvPr id="677" name="直線コネクタ 676"/>
        <xdr:cNvCxnSpPr/>
      </xdr:nvCxnSpPr>
      <xdr:spPr>
        <a:xfrm>
          <a:off x="12814300" y="133785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925</xdr:rowOff>
    </xdr:from>
    <xdr:ext cx="405111" cy="259045"/>
    <xdr:sp macro="" textlink="">
      <xdr:nvSpPr>
        <xdr:cNvPr id="682" name="n_1mainValue【児童館】&#10;有形固定資産減価償却率"/>
        <xdr:cNvSpPr txBox="1"/>
      </xdr:nvSpPr>
      <xdr:spPr>
        <a:xfrm>
          <a:off x="15266044" y="1320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139716</xdr:rowOff>
    </xdr:from>
    <xdr:ext cx="405111" cy="259045"/>
    <xdr:sp macro="" textlink="">
      <xdr:nvSpPr>
        <xdr:cNvPr id="683" name="n_2mainValue【児童館】&#10;有形固定資産減価償却率"/>
        <xdr:cNvSpPr txBox="1"/>
      </xdr:nvSpPr>
      <xdr:spPr>
        <a:xfrm>
          <a:off x="143897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107059</xdr:rowOff>
    </xdr:from>
    <xdr:ext cx="340478" cy="259045"/>
    <xdr:sp macro="" textlink="">
      <xdr:nvSpPr>
        <xdr:cNvPr id="684" name="n_3mainValue【児童館】&#10;有形固定資産減価償却率"/>
        <xdr:cNvSpPr txBox="1"/>
      </xdr:nvSpPr>
      <xdr:spPr>
        <a:xfrm>
          <a:off x="13533061" y="131372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72770</xdr:rowOff>
    </xdr:from>
    <xdr:ext cx="340478" cy="259045"/>
    <xdr:sp macro="" textlink="">
      <xdr:nvSpPr>
        <xdr:cNvPr id="685" name="n_4mainValue【児童館】&#10;有形固定資産減価償却率"/>
        <xdr:cNvSpPr txBox="1"/>
      </xdr:nvSpPr>
      <xdr:spPr>
        <a:xfrm>
          <a:off x="12644061" y="1310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12" name="【児童館】&#10;一人当たり面積平均値テキスト"/>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156463</xdr:rowOff>
    </xdr:from>
    <xdr:to>
      <xdr:col>116</xdr:col>
      <xdr:colOff>114300</xdr:colOff>
      <xdr:row>85</xdr:row>
      <xdr:rowOff>86613</xdr:rowOff>
    </xdr:to>
    <xdr:sp macro="" textlink="">
      <xdr:nvSpPr>
        <xdr:cNvPr id="723" name="楕円 722"/>
        <xdr:cNvSpPr/>
      </xdr:nvSpPr>
      <xdr:spPr>
        <a:xfrm>
          <a:off x="221107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7890</xdr:rowOff>
    </xdr:from>
    <xdr:ext cx="469744" cy="259045"/>
    <xdr:sp macro="" textlink="">
      <xdr:nvSpPr>
        <xdr:cNvPr id="724" name="【児童館】&#10;一人当たり面積該当値テキスト"/>
        <xdr:cNvSpPr txBox="1"/>
      </xdr:nvSpPr>
      <xdr:spPr>
        <a:xfrm>
          <a:off x="22199600" y="144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725" name="楕円 724"/>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35813</xdr:rowOff>
    </xdr:to>
    <xdr:cxnSp macro="">
      <xdr:nvCxnSpPr>
        <xdr:cNvPr id="726" name="直線コネクタ 725"/>
        <xdr:cNvCxnSpPr/>
      </xdr:nvCxnSpPr>
      <xdr:spPr>
        <a:xfrm>
          <a:off x="21323300" y="14609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727" name="楕円 726"/>
        <xdr:cNvSpPr/>
      </xdr:nvSpPr>
      <xdr:spPr>
        <a:xfrm>
          <a:off x="20383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40387</xdr:rowOff>
    </xdr:to>
    <xdr:cxnSp macro="">
      <xdr:nvCxnSpPr>
        <xdr:cNvPr id="728" name="直線コネクタ 727"/>
        <xdr:cNvCxnSpPr/>
      </xdr:nvCxnSpPr>
      <xdr:spPr>
        <a:xfrm flipV="1">
          <a:off x="20434300" y="146090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729" name="楕円 728"/>
        <xdr:cNvSpPr/>
      </xdr:nvSpPr>
      <xdr:spPr>
        <a:xfrm>
          <a:off x="19494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44958</xdr:rowOff>
    </xdr:to>
    <xdr:cxnSp macro="">
      <xdr:nvCxnSpPr>
        <xdr:cNvPr id="730" name="直線コネクタ 729"/>
        <xdr:cNvCxnSpPr/>
      </xdr:nvCxnSpPr>
      <xdr:spPr>
        <a:xfrm flipV="1">
          <a:off x="19545300" y="146136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31" name="楕円 730"/>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49530</xdr:rowOff>
    </xdr:to>
    <xdr:cxnSp macro="">
      <xdr:nvCxnSpPr>
        <xdr:cNvPr id="732" name="直線コネクタ 731"/>
        <xdr:cNvCxnSpPr/>
      </xdr:nvCxnSpPr>
      <xdr:spPr>
        <a:xfrm flipV="1">
          <a:off x="18656300" y="1461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103140</xdr:rowOff>
    </xdr:from>
    <xdr:ext cx="469744" cy="259045"/>
    <xdr:sp macro="" textlink="">
      <xdr:nvSpPr>
        <xdr:cNvPr id="737" name="n_1mainValue【児童館】&#10;一人当たり面積"/>
        <xdr:cNvSpPr txBox="1"/>
      </xdr:nvSpPr>
      <xdr:spPr>
        <a:xfrm>
          <a:off x="21075727" y="143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107714</xdr:rowOff>
    </xdr:from>
    <xdr:ext cx="469744" cy="259045"/>
    <xdr:sp macro="" textlink="">
      <xdr:nvSpPr>
        <xdr:cNvPr id="738" name="n_2mainValue【児童館】&#10;一人当たり面積"/>
        <xdr:cNvSpPr txBox="1"/>
      </xdr:nvSpPr>
      <xdr:spPr>
        <a:xfrm>
          <a:off x="20199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112285</xdr:rowOff>
    </xdr:from>
    <xdr:ext cx="469744" cy="259045"/>
    <xdr:sp macro="" textlink="">
      <xdr:nvSpPr>
        <xdr:cNvPr id="739" name="n_3mainValue【児童館】&#10;一人当たり面積"/>
        <xdr:cNvSpPr txBox="1"/>
      </xdr:nvSpPr>
      <xdr:spPr>
        <a:xfrm>
          <a:off x="19310427" y="1434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740" name="n_4mainValue【児童館】&#10;一人当たり面積"/>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137795</xdr:rowOff>
    </xdr:from>
    <xdr:to>
      <xdr:col>85</xdr:col>
      <xdr:colOff>177800</xdr:colOff>
      <xdr:row>105</xdr:row>
      <xdr:rowOff>67945</xdr:rowOff>
    </xdr:to>
    <xdr:sp macro="" textlink="">
      <xdr:nvSpPr>
        <xdr:cNvPr id="781" name="楕円 780"/>
        <xdr:cNvSpPr/>
      </xdr:nvSpPr>
      <xdr:spPr>
        <a:xfrm>
          <a:off x="162687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160672</xdr:rowOff>
    </xdr:from>
    <xdr:ext cx="405111" cy="259045"/>
    <xdr:sp macro="" textlink="">
      <xdr:nvSpPr>
        <xdr:cNvPr id="782" name="【公民館】&#10;有形固定資産減価償却率該当値テキスト"/>
        <xdr:cNvSpPr txBox="1"/>
      </xdr:nvSpPr>
      <xdr:spPr>
        <a:xfrm>
          <a:off x="16357600"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101600</xdr:rowOff>
    </xdr:from>
    <xdr:to>
      <xdr:col>81</xdr:col>
      <xdr:colOff>101600</xdr:colOff>
      <xdr:row>105</xdr:row>
      <xdr:rowOff>31750</xdr:rowOff>
    </xdr:to>
    <xdr:sp macro="" textlink="">
      <xdr:nvSpPr>
        <xdr:cNvPr id="783" name="楕円 782"/>
        <xdr:cNvSpPr/>
      </xdr:nvSpPr>
      <xdr:spPr>
        <a:xfrm>
          <a:off x="15430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152400</xdr:rowOff>
    </xdr:from>
    <xdr:to>
      <xdr:col>85</xdr:col>
      <xdr:colOff>127000</xdr:colOff>
      <xdr:row>105</xdr:row>
      <xdr:rowOff>17145</xdr:rowOff>
    </xdr:to>
    <xdr:cxnSp macro="">
      <xdr:nvCxnSpPr>
        <xdr:cNvPr id="784" name="直線コネクタ 783"/>
        <xdr:cNvCxnSpPr/>
      </xdr:nvCxnSpPr>
      <xdr:spPr>
        <a:xfrm>
          <a:off x="15481300" y="179832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97789</xdr:rowOff>
    </xdr:from>
    <xdr:to>
      <xdr:col>76</xdr:col>
      <xdr:colOff>165100</xdr:colOff>
      <xdr:row>105</xdr:row>
      <xdr:rowOff>27939</xdr:rowOff>
    </xdr:to>
    <xdr:sp macro="" textlink="">
      <xdr:nvSpPr>
        <xdr:cNvPr id="785" name="楕円 784"/>
        <xdr:cNvSpPr/>
      </xdr:nvSpPr>
      <xdr:spPr>
        <a:xfrm>
          <a:off x="14541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148589</xdr:rowOff>
    </xdr:from>
    <xdr:to>
      <xdr:col>81</xdr:col>
      <xdr:colOff>50800</xdr:colOff>
      <xdr:row>104</xdr:row>
      <xdr:rowOff>152400</xdr:rowOff>
    </xdr:to>
    <xdr:cxnSp macro="">
      <xdr:nvCxnSpPr>
        <xdr:cNvPr id="786" name="直線コネクタ 785"/>
        <xdr:cNvCxnSpPr/>
      </xdr:nvCxnSpPr>
      <xdr:spPr>
        <a:xfrm>
          <a:off x="14592300" y="179793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61595</xdr:rowOff>
    </xdr:from>
    <xdr:to>
      <xdr:col>72</xdr:col>
      <xdr:colOff>38100</xdr:colOff>
      <xdr:row>104</xdr:row>
      <xdr:rowOff>163195</xdr:rowOff>
    </xdr:to>
    <xdr:sp macro="" textlink="">
      <xdr:nvSpPr>
        <xdr:cNvPr id="787" name="楕円 786"/>
        <xdr:cNvSpPr/>
      </xdr:nvSpPr>
      <xdr:spPr>
        <a:xfrm>
          <a:off x="136525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112395</xdr:rowOff>
    </xdr:from>
    <xdr:to>
      <xdr:col>76</xdr:col>
      <xdr:colOff>114300</xdr:colOff>
      <xdr:row>104</xdr:row>
      <xdr:rowOff>148589</xdr:rowOff>
    </xdr:to>
    <xdr:cxnSp macro="">
      <xdr:nvCxnSpPr>
        <xdr:cNvPr id="788" name="直線コネクタ 787"/>
        <xdr:cNvCxnSpPr/>
      </xdr:nvCxnSpPr>
      <xdr:spPr>
        <a:xfrm>
          <a:off x="13703300" y="179431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36830</xdr:rowOff>
    </xdr:from>
    <xdr:to>
      <xdr:col>67</xdr:col>
      <xdr:colOff>101600</xdr:colOff>
      <xdr:row>104</xdr:row>
      <xdr:rowOff>138430</xdr:rowOff>
    </xdr:to>
    <xdr:sp macro="" textlink="">
      <xdr:nvSpPr>
        <xdr:cNvPr id="789" name="楕円 788"/>
        <xdr:cNvSpPr/>
      </xdr:nvSpPr>
      <xdr:spPr>
        <a:xfrm>
          <a:off x="12763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87630</xdr:rowOff>
    </xdr:from>
    <xdr:to>
      <xdr:col>71</xdr:col>
      <xdr:colOff>177800</xdr:colOff>
      <xdr:row>104</xdr:row>
      <xdr:rowOff>112395</xdr:rowOff>
    </xdr:to>
    <xdr:cxnSp macro="">
      <xdr:nvCxnSpPr>
        <xdr:cNvPr id="790" name="直線コネクタ 789"/>
        <xdr:cNvCxnSpPr/>
      </xdr:nvCxnSpPr>
      <xdr:spPr>
        <a:xfrm>
          <a:off x="12814300" y="179184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94" name="n_4aveValue【公民館】&#10;有形固定資産減価償却率"/>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48277</xdr:rowOff>
    </xdr:from>
    <xdr:ext cx="405111" cy="259045"/>
    <xdr:sp macro="" textlink="">
      <xdr:nvSpPr>
        <xdr:cNvPr id="795" name="n_1mainValue【公民館】&#10;有形固定資産減価償却率"/>
        <xdr:cNvSpPr txBox="1"/>
      </xdr:nvSpPr>
      <xdr:spPr>
        <a:xfrm>
          <a:off x="15266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44466</xdr:rowOff>
    </xdr:from>
    <xdr:ext cx="405111" cy="259045"/>
    <xdr:sp macro="" textlink="">
      <xdr:nvSpPr>
        <xdr:cNvPr id="796" name="n_2mainValue【公民館】&#10;有形固定資産減価償却率"/>
        <xdr:cNvSpPr txBox="1"/>
      </xdr:nvSpPr>
      <xdr:spPr>
        <a:xfrm>
          <a:off x="14389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8272</xdr:rowOff>
    </xdr:from>
    <xdr:ext cx="405111" cy="259045"/>
    <xdr:sp macro="" textlink="">
      <xdr:nvSpPr>
        <xdr:cNvPr id="797" name="n_3mainValue【公民館】&#10;有形固定資産減価償却率"/>
        <xdr:cNvSpPr txBox="1"/>
      </xdr:nvSpPr>
      <xdr:spPr>
        <a:xfrm>
          <a:off x="13500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798" name="n_4mainValue【公民館】&#10;有形固定資産減価償却率"/>
        <xdr:cNvSpPr txBox="1"/>
      </xdr:nvSpPr>
      <xdr:spPr>
        <a:xfrm>
          <a:off x="12611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66548</xdr:rowOff>
    </xdr:from>
    <xdr:to>
      <xdr:col>116</xdr:col>
      <xdr:colOff>114300</xdr:colOff>
      <xdr:row>103</xdr:row>
      <xdr:rowOff>168148</xdr:rowOff>
    </xdr:to>
    <xdr:sp macro="" textlink="">
      <xdr:nvSpPr>
        <xdr:cNvPr id="836" name="楕円 835"/>
        <xdr:cNvSpPr/>
      </xdr:nvSpPr>
      <xdr:spPr>
        <a:xfrm>
          <a:off x="22110700" y="177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89425</xdr:rowOff>
    </xdr:from>
    <xdr:ext cx="469744" cy="259045"/>
    <xdr:sp macro="" textlink="">
      <xdr:nvSpPr>
        <xdr:cNvPr id="837" name="【公民館】&#10;一人当たり面積該当値テキスト"/>
        <xdr:cNvSpPr txBox="1"/>
      </xdr:nvSpPr>
      <xdr:spPr>
        <a:xfrm>
          <a:off x="22199600" y="1757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82550</xdr:rowOff>
    </xdr:from>
    <xdr:to>
      <xdr:col>112</xdr:col>
      <xdr:colOff>38100</xdr:colOff>
      <xdr:row>104</xdr:row>
      <xdr:rowOff>12700</xdr:rowOff>
    </xdr:to>
    <xdr:sp macro="" textlink="">
      <xdr:nvSpPr>
        <xdr:cNvPr id="838" name="楕円 837"/>
        <xdr:cNvSpPr/>
      </xdr:nvSpPr>
      <xdr:spPr>
        <a:xfrm>
          <a:off x="21272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117348</xdr:rowOff>
    </xdr:from>
    <xdr:to>
      <xdr:col>116</xdr:col>
      <xdr:colOff>63500</xdr:colOff>
      <xdr:row>103</xdr:row>
      <xdr:rowOff>133350</xdr:rowOff>
    </xdr:to>
    <xdr:cxnSp macro="">
      <xdr:nvCxnSpPr>
        <xdr:cNvPr id="839" name="直線コネクタ 838"/>
        <xdr:cNvCxnSpPr/>
      </xdr:nvCxnSpPr>
      <xdr:spPr>
        <a:xfrm flipV="1">
          <a:off x="21323300" y="1777669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98552</xdr:rowOff>
    </xdr:from>
    <xdr:to>
      <xdr:col>107</xdr:col>
      <xdr:colOff>101600</xdr:colOff>
      <xdr:row>104</xdr:row>
      <xdr:rowOff>28702</xdr:rowOff>
    </xdr:to>
    <xdr:sp macro="" textlink="">
      <xdr:nvSpPr>
        <xdr:cNvPr id="840" name="楕円 839"/>
        <xdr:cNvSpPr/>
      </xdr:nvSpPr>
      <xdr:spPr>
        <a:xfrm>
          <a:off x="20383500" y="1775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103</xdr:row>
      <xdr:rowOff>149352</xdr:rowOff>
    </xdr:to>
    <xdr:cxnSp macro="">
      <xdr:nvCxnSpPr>
        <xdr:cNvPr id="841" name="直線コネクタ 840"/>
        <xdr:cNvCxnSpPr/>
      </xdr:nvCxnSpPr>
      <xdr:spPr>
        <a:xfrm flipV="1">
          <a:off x="20434300" y="1779270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112268</xdr:rowOff>
    </xdr:from>
    <xdr:to>
      <xdr:col>102</xdr:col>
      <xdr:colOff>165100</xdr:colOff>
      <xdr:row>104</xdr:row>
      <xdr:rowOff>42418</xdr:rowOff>
    </xdr:to>
    <xdr:sp macro="" textlink="">
      <xdr:nvSpPr>
        <xdr:cNvPr id="842" name="楕円 841"/>
        <xdr:cNvSpPr/>
      </xdr:nvSpPr>
      <xdr:spPr>
        <a:xfrm>
          <a:off x="19494500" y="177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149352</xdr:rowOff>
    </xdr:from>
    <xdr:to>
      <xdr:col>107</xdr:col>
      <xdr:colOff>50800</xdr:colOff>
      <xdr:row>103</xdr:row>
      <xdr:rowOff>163068</xdr:rowOff>
    </xdr:to>
    <xdr:cxnSp macro="">
      <xdr:nvCxnSpPr>
        <xdr:cNvPr id="843" name="直線コネクタ 842"/>
        <xdr:cNvCxnSpPr/>
      </xdr:nvCxnSpPr>
      <xdr:spPr>
        <a:xfrm flipV="1">
          <a:off x="19545300" y="1780870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132842</xdr:rowOff>
    </xdr:from>
    <xdr:to>
      <xdr:col>98</xdr:col>
      <xdr:colOff>38100</xdr:colOff>
      <xdr:row>104</xdr:row>
      <xdr:rowOff>62992</xdr:rowOff>
    </xdr:to>
    <xdr:sp macro="" textlink="">
      <xdr:nvSpPr>
        <xdr:cNvPr id="844" name="楕円 843"/>
        <xdr:cNvSpPr/>
      </xdr:nvSpPr>
      <xdr:spPr>
        <a:xfrm>
          <a:off x="18605500" y="1779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163068</xdr:rowOff>
    </xdr:from>
    <xdr:to>
      <xdr:col>102</xdr:col>
      <xdr:colOff>114300</xdr:colOff>
      <xdr:row>104</xdr:row>
      <xdr:rowOff>12192</xdr:rowOff>
    </xdr:to>
    <xdr:cxnSp macro="">
      <xdr:nvCxnSpPr>
        <xdr:cNvPr id="845" name="直線コネクタ 844"/>
        <xdr:cNvCxnSpPr/>
      </xdr:nvCxnSpPr>
      <xdr:spPr>
        <a:xfrm flipV="1">
          <a:off x="18656300" y="1782241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29227</xdr:rowOff>
    </xdr:from>
    <xdr:ext cx="469744" cy="259045"/>
    <xdr:sp macro="" textlink="">
      <xdr:nvSpPr>
        <xdr:cNvPr id="850" name="n_1mainValue【公民館】&#10;一人当たり面積"/>
        <xdr:cNvSpPr txBox="1"/>
      </xdr:nvSpPr>
      <xdr:spPr>
        <a:xfrm>
          <a:off x="210757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45229</xdr:rowOff>
    </xdr:from>
    <xdr:ext cx="469744" cy="259045"/>
    <xdr:sp macro="" textlink="">
      <xdr:nvSpPr>
        <xdr:cNvPr id="851" name="n_2mainValue【公民館】&#10;一人当たり面積"/>
        <xdr:cNvSpPr txBox="1"/>
      </xdr:nvSpPr>
      <xdr:spPr>
        <a:xfrm>
          <a:off x="20199427" y="1753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58945</xdr:rowOff>
    </xdr:from>
    <xdr:ext cx="469744" cy="259045"/>
    <xdr:sp macro="" textlink="">
      <xdr:nvSpPr>
        <xdr:cNvPr id="852" name="n_3mainValue【公民館】&#10;一人当たり面積"/>
        <xdr:cNvSpPr txBox="1"/>
      </xdr:nvSpPr>
      <xdr:spPr>
        <a:xfrm>
          <a:off x="19310427" y="175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79519</xdr:rowOff>
    </xdr:from>
    <xdr:ext cx="469744" cy="259045"/>
    <xdr:sp macro="" textlink="">
      <xdr:nvSpPr>
        <xdr:cNvPr id="853" name="n_4mainValue【公民館】&#10;一人当たり面積"/>
        <xdr:cNvSpPr txBox="1"/>
      </xdr:nvSpPr>
      <xdr:spPr>
        <a:xfrm>
          <a:off x="18421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については更新が進んでおり、類似団体平均と比較して有形固定資産減価償却率が低くなっている。ただし、整備の遅れている橋りょう・トンネルについては比較的高くなっている。児童館の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年度に新規整備を行ったことにより大きく減少した。公民館についても、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年度に耐震補強を含めた改修工事を行ったことにより減少した。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35,105
34,360
195.75
26,022,457
25,133,956
714,431
12,081,671
24,354,970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xdr:cNvSpPr/>
      </xdr:nvSpPr>
      <xdr:spPr>
        <a:xfrm>
          <a:off x="4584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xdr:cNvSpPr txBox="1"/>
      </xdr:nvSpPr>
      <xdr:spPr>
        <a:xfrm>
          <a:off x="4673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14151</xdr:rowOff>
    </xdr:to>
    <xdr:cxnSp macro="">
      <xdr:nvCxnSpPr>
        <xdr:cNvPr id="77" name="直線コネクタ 76"/>
        <xdr:cNvCxnSpPr/>
      </xdr:nvCxnSpPr>
      <xdr:spPr>
        <a:xfrm>
          <a:off x="3797300" y="666804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69487</xdr:rowOff>
    </xdr:from>
    <xdr:to>
      <xdr:col>15</xdr:col>
      <xdr:colOff>101600</xdr:colOff>
      <xdr:row>38</xdr:row>
      <xdr:rowOff>171087</xdr:rowOff>
    </xdr:to>
    <xdr:sp macro="" textlink="">
      <xdr:nvSpPr>
        <xdr:cNvPr id="78" name="楕円 77"/>
        <xdr:cNvSpPr/>
      </xdr:nvSpPr>
      <xdr:spPr>
        <a:xfrm>
          <a:off x="2857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120287</xdr:rowOff>
    </xdr:from>
    <xdr:to>
      <xdr:col>19</xdr:col>
      <xdr:colOff>177800</xdr:colOff>
      <xdr:row>38</xdr:row>
      <xdr:rowOff>152944</xdr:rowOff>
    </xdr:to>
    <xdr:cxnSp macro="">
      <xdr:nvCxnSpPr>
        <xdr:cNvPr id="79" name="直線コネクタ 78"/>
        <xdr:cNvCxnSpPr/>
      </xdr:nvCxnSpPr>
      <xdr:spPr>
        <a:xfrm>
          <a:off x="2908300" y="66353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38463</xdr:rowOff>
    </xdr:from>
    <xdr:to>
      <xdr:col>10</xdr:col>
      <xdr:colOff>165100</xdr:colOff>
      <xdr:row>38</xdr:row>
      <xdr:rowOff>140063</xdr:rowOff>
    </xdr:to>
    <xdr:sp macro="" textlink="">
      <xdr:nvSpPr>
        <xdr:cNvPr id="80" name="楕円 79"/>
        <xdr:cNvSpPr/>
      </xdr:nvSpPr>
      <xdr:spPr>
        <a:xfrm>
          <a:off x="1968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89263</xdr:rowOff>
    </xdr:from>
    <xdr:to>
      <xdr:col>15</xdr:col>
      <xdr:colOff>50800</xdr:colOff>
      <xdr:row>38</xdr:row>
      <xdr:rowOff>120287</xdr:rowOff>
    </xdr:to>
    <xdr:cxnSp macro="">
      <xdr:nvCxnSpPr>
        <xdr:cNvPr id="81" name="直線コネクタ 80"/>
        <xdr:cNvCxnSpPr/>
      </xdr:nvCxnSpPr>
      <xdr:spPr>
        <a:xfrm>
          <a:off x="2019300" y="66043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macro="" textlink="">
      <xdr:nvSpPr>
        <xdr:cNvPr id="82" name="楕円 81"/>
        <xdr:cNvSpPr/>
      </xdr:nvSpPr>
      <xdr:spPr>
        <a:xfrm>
          <a:off x="1079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38</xdr:row>
      <xdr:rowOff>89263</xdr:rowOff>
    </xdr:to>
    <xdr:cxnSp macro="">
      <xdr:nvCxnSpPr>
        <xdr:cNvPr id="83" name="直線コネクタ 82"/>
        <xdr:cNvCxnSpPr/>
      </xdr:nvCxnSpPr>
      <xdr:spPr>
        <a:xfrm>
          <a:off x="1130300" y="65717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9" name="n_2mainValue【図書館】&#10;有形固定資産減価償却率"/>
        <xdr:cNvSpPr txBox="1"/>
      </xdr:nvSpPr>
      <xdr:spPr>
        <a:xfrm>
          <a:off x="2705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131190</xdr:rowOff>
    </xdr:from>
    <xdr:ext cx="405111" cy="259045"/>
    <xdr:sp macro="" textlink="">
      <xdr:nvSpPr>
        <xdr:cNvPr id="90" name="n_3mainValue【図書館】&#10;有形固定資産減価償却率"/>
        <xdr:cNvSpPr txBox="1"/>
      </xdr:nvSpPr>
      <xdr:spPr>
        <a:xfrm>
          <a:off x="1816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98533</xdr:rowOff>
    </xdr:from>
    <xdr:ext cx="405111" cy="259045"/>
    <xdr:sp macro="" textlink="">
      <xdr:nvSpPr>
        <xdr:cNvPr id="91" name="n_4mainValue【図書館】&#10;有形固定資産減価償却率"/>
        <xdr:cNvSpPr txBox="1"/>
      </xdr:nvSpPr>
      <xdr:spPr>
        <a:xfrm>
          <a:off x="927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170180</xdr:rowOff>
    </xdr:from>
    <xdr:to>
      <xdr:col>55</xdr:col>
      <xdr:colOff>50800</xdr:colOff>
      <xdr:row>39</xdr:row>
      <xdr:rowOff>100330</xdr:rowOff>
    </xdr:to>
    <xdr:sp macro="" textlink="">
      <xdr:nvSpPr>
        <xdr:cNvPr id="131" name="楕円 130"/>
        <xdr:cNvSpPr/>
      </xdr:nvSpPr>
      <xdr:spPr>
        <a:xfrm>
          <a:off x="104267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148607</xdr:rowOff>
    </xdr:from>
    <xdr:ext cx="469744" cy="259045"/>
    <xdr:sp macro="" textlink="">
      <xdr:nvSpPr>
        <xdr:cNvPr id="132" name="【図書館】&#10;一人当たり面積該当値テキスト"/>
        <xdr:cNvSpPr txBox="1"/>
      </xdr:nvSpPr>
      <xdr:spPr>
        <a:xfrm>
          <a:off x="10515600" y="666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6350</xdr:rowOff>
    </xdr:from>
    <xdr:to>
      <xdr:col>50</xdr:col>
      <xdr:colOff>165100</xdr:colOff>
      <xdr:row>39</xdr:row>
      <xdr:rowOff>107950</xdr:rowOff>
    </xdr:to>
    <xdr:sp macro="" textlink="">
      <xdr:nvSpPr>
        <xdr:cNvPr id="133" name="楕円 132"/>
        <xdr:cNvSpPr/>
      </xdr:nvSpPr>
      <xdr:spPr>
        <a:xfrm>
          <a:off x="958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49530</xdr:rowOff>
    </xdr:from>
    <xdr:to>
      <xdr:col>55</xdr:col>
      <xdr:colOff>0</xdr:colOff>
      <xdr:row>39</xdr:row>
      <xdr:rowOff>57150</xdr:rowOff>
    </xdr:to>
    <xdr:cxnSp macro="">
      <xdr:nvCxnSpPr>
        <xdr:cNvPr id="134" name="直線コネクタ 133"/>
        <xdr:cNvCxnSpPr/>
      </xdr:nvCxnSpPr>
      <xdr:spPr>
        <a:xfrm flipV="1">
          <a:off x="9639300" y="6736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21590</xdr:rowOff>
    </xdr:from>
    <xdr:to>
      <xdr:col>46</xdr:col>
      <xdr:colOff>38100</xdr:colOff>
      <xdr:row>39</xdr:row>
      <xdr:rowOff>123190</xdr:rowOff>
    </xdr:to>
    <xdr:sp macro="" textlink="">
      <xdr:nvSpPr>
        <xdr:cNvPr id="135" name="楕円 134"/>
        <xdr:cNvSpPr/>
      </xdr:nvSpPr>
      <xdr:spPr>
        <a:xfrm>
          <a:off x="8699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57150</xdr:rowOff>
    </xdr:from>
    <xdr:to>
      <xdr:col>50</xdr:col>
      <xdr:colOff>114300</xdr:colOff>
      <xdr:row>39</xdr:row>
      <xdr:rowOff>72390</xdr:rowOff>
    </xdr:to>
    <xdr:cxnSp macro="">
      <xdr:nvCxnSpPr>
        <xdr:cNvPr id="136" name="直線コネクタ 135"/>
        <xdr:cNvCxnSpPr/>
      </xdr:nvCxnSpPr>
      <xdr:spPr>
        <a:xfrm flipV="1">
          <a:off x="8750300" y="6743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29210</xdr:rowOff>
    </xdr:from>
    <xdr:to>
      <xdr:col>41</xdr:col>
      <xdr:colOff>101600</xdr:colOff>
      <xdr:row>39</xdr:row>
      <xdr:rowOff>130810</xdr:rowOff>
    </xdr:to>
    <xdr:sp macro="" textlink="">
      <xdr:nvSpPr>
        <xdr:cNvPr id="137" name="楕円 136"/>
        <xdr:cNvSpPr/>
      </xdr:nvSpPr>
      <xdr:spPr>
        <a:xfrm>
          <a:off x="7810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72390</xdr:rowOff>
    </xdr:from>
    <xdr:to>
      <xdr:col>45</xdr:col>
      <xdr:colOff>177800</xdr:colOff>
      <xdr:row>39</xdr:row>
      <xdr:rowOff>80010</xdr:rowOff>
    </xdr:to>
    <xdr:cxnSp macro="">
      <xdr:nvCxnSpPr>
        <xdr:cNvPr id="138" name="直線コネクタ 137"/>
        <xdr:cNvCxnSpPr/>
      </xdr:nvCxnSpPr>
      <xdr:spPr>
        <a:xfrm flipV="1">
          <a:off x="7861300" y="6758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39" name="楕円 138"/>
        <xdr:cNvSpPr/>
      </xdr:nvSpPr>
      <xdr:spPr>
        <a:xfrm>
          <a:off x="692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80010</xdr:rowOff>
    </xdr:from>
    <xdr:to>
      <xdr:col>41</xdr:col>
      <xdr:colOff>50800</xdr:colOff>
      <xdr:row>39</xdr:row>
      <xdr:rowOff>87630</xdr:rowOff>
    </xdr:to>
    <xdr:cxnSp macro="">
      <xdr:nvCxnSpPr>
        <xdr:cNvPr id="140" name="直線コネクタ 139"/>
        <xdr:cNvCxnSpPr/>
      </xdr:nvCxnSpPr>
      <xdr:spPr>
        <a:xfrm flipV="1">
          <a:off x="6972300" y="6766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99077</xdr:rowOff>
    </xdr:from>
    <xdr:ext cx="469744" cy="259045"/>
    <xdr:sp macro="" textlink="">
      <xdr:nvSpPr>
        <xdr:cNvPr id="145" name="n_1mainValue【図書館】&#10;一人当たり面積"/>
        <xdr:cNvSpPr txBox="1"/>
      </xdr:nvSpPr>
      <xdr:spPr>
        <a:xfrm>
          <a:off x="93917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114317</xdr:rowOff>
    </xdr:from>
    <xdr:ext cx="469744" cy="259045"/>
    <xdr:sp macro="" textlink="">
      <xdr:nvSpPr>
        <xdr:cNvPr id="146" name="n_2mainValue【図書館】&#10;一人当たり面積"/>
        <xdr:cNvSpPr txBox="1"/>
      </xdr:nvSpPr>
      <xdr:spPr>
        <a:xfrm>
          <a:off x="8515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121937</xdr:rowOff>
    </xdr:from>
    <xdr:ext cx="469744" cy="259045"/>
    <xdr:sp macro="" textlink="">
      <xdr:nvSpPr>
        <xdr:cNvPr id="147" name="n_3mainValue【図書館】&#10;一人当たり面積"/>
        <xdr:cNvSpPr txBox="1"/>
      </xdr:nvSpPr>
      <xdr:spPr>
        <a:xfrm>
          <a:off x="7626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8" name="n_4mainValue【図書館】&#10;一人当たり面積"/>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116840</xdr:rowOff>
    </xdr:from>
    <xdr:to>
      <xdr:col>24</xdr:col>
      <xdr:colOff>114300</xdr:colOff>
      <xdr:row>59</xdr:row>
      <xdr:rowOff>46990</xdr:rowOff>
    </xdr:to>
    <xdr:sp macro="" textlink="">
      <xdr:nvSpPr>
        <xdr:cNvPr id="189" name="楕円 188"/>
        <xdr:cNvSpPr/>
      </xdr:nvSpPr>
      <xdr:spPr>
        <a:xfrm>
          <a:off x="45847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139717</xdr:rowOff>
    </xdr:from>
    <xdr:ext cx="405111" cy="259045"/>
    <xdr:sp macro="" textlink="">
      <xdr:nvSpPr>
        <xdr:cNvPr id="190" name="【体育館・プール】&#10;有形固定資産減価償却率該当値テキスト"/>
        <xdr:cNvSpPr txBox="1"/>
      </xdr:nvSpPr>
      <xdr:spPr>
        <a:xfrm>
          <a:off x="4673600"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91" name="楕円 190"/>
        <xdr:cNvSpPr/>
      </xdr:nvSpPr>
      <xdr:spPr>
        <a:xfrm>
          <a:off x="3746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167640</xdr:rowOff>
    </xdr:from>
    <xdr:to>
      <xdr:col>24</xdr:col>
      <xdr:colOff>63500</xdr:colOff>
      <xdr:row>62</xdr:row>
      <xdr:rowOff>51435</xdr:rowOff>
    </xdr:to>
    <xdr:cxnSp macro="">
      <xdr:nvCxnSpPr>
        <xdr:cNvPr id="192" name="直線コネクタ 191"/>
        <xdr:cNvCxnSpPr/>
      </xdr:nvCxnSpPr>
      <xdr:spPr>
        <a:xfrm flipV="1">
          <a:off x="3797300" y="10111740"/>
          <a:ext cx="838200" cy="56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151130</xdr:rowOff>
    </xdr:from>
    <xdr:to>
      <xdr:col>15</xdr:col>
      <xdr:colOff>101600</xdr:colOff>
      <xdr:row>62</xdr:row>
      <xdr:rowOff>81280</xdr:rowOff>
    </xdr:to>
    <xdr:sp macro="" textlink="">
      <xdr:nvSpPr>
        <xdr:cNvPr id="193" name="楕円 192"/>
        <xdr:cNvSpPr/>
      </xdr:nvSpPr>
      <xdr:spPr>
        <a:xfrm>
          <a:off x="2857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30480</xdr:rowOff>
    </xdr:from>
    <xdr:to>
      <xdr:col>19</xdr:col>
      <xdr:colOff>177800</xdr:colOff>
      <xdr:row>62</xdr:row>
      <xdr:rowOff>51435</xdr:rowOff>
    </xdr:to>
    <xdr:cxnSp macro="">
      <xdr:nvCxnSpPr>
        <xdr:cNvPr id="194" name="直線コネクタ 193"/>
        <xdr:cNvCxnSpPr/>
      </xdr:nvCxnSpPr>
      <xdr:spPr>
        <a:xfrm>
          <a:off x="2908300" y="106603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130175</xdr:rowOff>
    </xdr:from>
    <xdr:to>
      <xdr:col>10</xdr:col>
      <xdr:colOff>165100</xdr:colOff>
      <xdr:row>62</xdr:row>
      <xdr:rowOff>60325</xdr:rowOff>
    </xdr:to>
    <xdr:sp macro="" textlink="">
      <xdr:nvSpPr>
        <xdr:cNvPr id="195" name="楕円 194"/>
        <xdr:cNvSpPr/>
      </xdr:nvSpPr>
      <xdr:spPr>
        <a:xfrm>
          <a:off x="1968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9525</xdr:rowOff>
    </xdr:from>
    <xdr:to>
      <xdr:col>15</xdr:col>
      <xdr:colOff>50800</xdr:colOff>
      <xdr:row>62</xdr:row>
      <xdr:rowOff>30480</xdr:rowOff>
    </xdr:to>
    <xdr:cxnSp macro="">
      <xdr:nvCxnSpPr>
        <xdr:cNvPr id="196" name="直線コネクタ 195"/>
        <xdr:cNvCxnSpPr/>
      </xdr:nvCxnSpPr>
      <xdr:spPr>
        <a:xfrm>
          <a:off x="2019300" y="106394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120650</xdr:rowOff>
    </xdr:from>
    <xdr:to>
      <xdr:col>6</xdr:col>
      <xdr:colOff>38100</xdr:colOff>
      <xdr:row>62</xdr:row>
      <xdr:rowOff>50800</xdr:rowOff>
    </xdr:to>
    <xdr:sp macro="" textlink="">
      <xdr:nvSpPr>
        <xdr:cNvPr id="197" name="楕円 196"/>
        <xdr:cNvSpPr/>
      </xdr:nvSpPr>
      <xdr:spPr>
        <a:xfrm>
          <a:off x="1079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0</xdr:rowOff>
    </xdr:from>
    <xdr:to>
      <xdr:col>10</xdr:col>
      <xdr:colOff>114300</xdr:colOff>
      <xdr:row>62</xdr:row>
      <xdr:rowOff>9525</xdr:rowOff>
    </xdr:to>
    <xdr:cxnSp macro="">
      <xdr:nvCxnSpPr>
        <xdr:cNvPr id="198" name="直線コネクタ 197"/>
        <xdr:cNvCxnSpPr/>
      </xdr:nvCxnSpPr>
      <xdr:spPr>
        <a:xfrm>
          <a:off x="1130300" y="106299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3" name="n_1mainValue【体育館・プール】&#10;有形固定資産減価償却率"/>
        <xdr:cNvSpPr txBox="1"/>
      </xdr:nvSpPr>
      <xdr:spPr>
        <a:xfrm>
          <a:off x="35820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72407</xdr:rowOff>
    </xdr:from>
    <xdr:ext cx="405111" cy="259045"/>
    <xdr:sp macro="" textlink="">
      <xdr:nvSpPr>
        <xdr:cNvPr id="204" name="n_2mainValue【体育館・プール】&#10;有形固定資産減価償却率"/>
        <xdr:cNvSpPr txBox="1"/>
      </xdr:nvSpPr>
      <xdr:spPr>
        <a:xfrm>
          <a:off x="2705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51452</xdr:rowOff>
    </xdr:from>
    <xdr:ext cx="405111" cy="259045"/>
    <xdr:sp macro="" textlink="">
      <xdr:nvSpPr>
        <xdr:cNvPr id="205" name="n_3mainValue【体育館・プール】&#10;有形固定資産減価償却率"/>
        <xdr:cNvSpPr txBox="1"/>
      </xdr:nvSpPr>
      <xdr:spPr>
        <a:xfrm>
          <a:off x="1816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41927</xdr:rowOff>
    </xdr:from>
    <xdr:ext cx="405111" cy="259045"/>
    <xdr:sp macro="" textlink="">
      <xdr:nvSpPr>
        <xdr:cNvPr id="206" name="n_4mainValue【体育館・プール】&#10;有形固定資産減価償却率"/>
        <xdr:cNvSpPr txBox="1"/>
      </xdr:nvSpPr>
      <xdr:spPr>
        <a:xfrm>
          <a:off x="927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46" name="楕円 245"/>
        <xdr:cNvSpPr/>
      </xdr:nvSpPr>
      <xdr:spPr>
        <a:xfrm>
          <a:off x="10426700" y="103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130827</xdr:rowOff>
    </xdr:from>
    <xdr:ext cx="469744" cy="259045"/>
    <xdr:sp macro="" textlink="">
      <xdr:nvSpPr>
        <xdr:cNvPr id="247" name="【体育館・プール】&#10;一人当たり面積該当値テキスト"/>
        <xdr:cNvSpPr txBox="1"/>
      </xdr:nvSpPr>
      <xdr:spPr>
        <a:xfrm>
          <a:off x="10515600"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30480</xdr:rowOff>
    </xdr:from>
    <xdr:to>
      <xdr:col>50</xdr:col>
      <xdr:colOff>165100</xdr:colOff>
      <xdr:row>61</xdr:row>
      <xdr:rowOff>132080</xdr:rowOff>
    </xdr:to>
    <xdr:sp macro="" textlink="">
      <xdr:nvSpPr>
        <xdr:cNvPr id="248" name="楕円 247"/>
        <xdr:cNvSpPr/>
      </xdr:nvSpPr>
      <xdr:spPr>
        <a:xfrm>
          <a:off x="9588500" y="1048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158750</xdr:rowOff>
    </xdr:from>
    <xdr:to>
      <xdr:col>55</xdr:col>
      <xdr:colOff>0</xdr:colOff>
      <xdr:row>61</xdr:row>
      <xdr:rowOff>81280</xdr:rowOff>
    </xdr:to>
    <xdr:cxnSp macro="">
      <xdr:nvCxnSpPr>
        <xdr:cNvPr id="249" name="直線コネクタ 248"/>
        <xdr:cNvCxnSpPr/>
      </xdr:nvCxnSpPr>
      <xdr:spPr>
        <a:xfrm flipV="1">
          <a:off x="9639300" y="10445750"/>
          <a:ext cx="83820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40640</xdr:rowOff>
    </xdr:from>
    <xdr:to>
      <xdr:col>46</xdr:col>
      <xdr:colOff>38100</xdr:colOff>
      <xdr:row>61</xdr:row>
      <xdr:rowOff>142240</xdr:rowOff>
    </xdr:to>
    <xdr:sp macro="" textlink="">
      <xdr:nvSpPr>
        <xdr:cNvPr id="250" name="楕円 249"/>
        <xdr:cNvSpPr/>
      </xdr:nvSpPr>
      <xdr:spPr>
        <a:xfrm>
          <a:off x="869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81280</xdr:rowOff>
    </xdr:from>
    <xdr:to>
      <xdr:col>50</xdr:col>
      <xdr:colOff>114300</xdr:colOff>
      <xdr:row>61</xdr:row>
      <xdr:rowOff>91440</xdr:rowOff>
    </xdr:to>
    <xdr:cxnSp macro="">
      <xdr:nvCxnSpPr>
        <xdr:cNvPr id="251" name="直線コネクタ 250"/>
        <xdr:cNvCxnSpPr/>
      </xdr:nvCxnSpPr>
      <xdr:spPr>
        <a:xfrm flipV="1">
          <a:off x="8750300" y="1053973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49530</xdr:rowOff>
    </xdr:from>
    <xdr:to>
      <xdr:col>41</xdr:col>
      <xdr:colOff>101600</xdr:colOff>
      <xdr:row>61</xdr:row>
      <xdr:rowOff>151130</xdr:rowOff>
    </xdr:to>
    <xdr:sp macro="" textlink="">
      <xdr:nvSpPr>
        <xdr:cNvPr id="252" name="楕円 251"/>
        <xdr:cNvSpPr/>
      </xdr:nvSpPr>
      <xdr:spPr>
        <a:xfrm>
          <a:off x="7810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91440</xdr:rowOff>
    </xdr:from>
    <xdr:to>
      <xdr:col>45</xdr:col>
      <xdr:colOff>177800</xdr:colOff>
      <xdr:row>61</xdr:row>
      <xdr:rowOff>100330</xdr:rowOff>
    </xdr:to>
    <xdr:cxnSp macro="">
      <xdr:nvCxnSpPr>
        <xdr:cNvPr id="253" name="直線コネクタ 252"/>
        <xdr:cNvCxnSpPr/>
      </xdr:nvCxnSpPr>
      <xdr:spPr>
        <a:xfrm flipV="1">
          <a:off x="7861300" y="1054989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59690</xdr:rowOff>
    </xdr:from>
    <xdr:to>
      <xdr:col>36</xdr:col>
      <xdr:colOff>165100</xdr:colOff>
      <xdr:row>61</xdr:row>
      <xdr:rowOff>161290</xdr:rowOff>
    </xdr:to>
    <xdr:sp macro="" textlink="">
      <xdr:nvSpPr>
        <xdr:cNvPr id="254" name="楕円 253"/>
        <xdr:cNvSpPr/>
      </xdr:nvSpPr>
      <xdr:spPr>
        <a:xfrm>
          <a:off x="692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100330</xdr:rowOff>
    </xdr:from>
    <xdr:to>
      <xdr:col>41</xdr:col>
      <xdr:colOff>50800</xdr:colOff>
      <xdr:row>61</xdr:row>
      <xdr:rowOff>110490</xdr:rowOff>
    </xdr:to>
    <xdr:cxnSp macro="">
      <xdr:nvCxnSpPr>
        <xdr:cNvPr id="255" name="直線コネクタ 254"/>
        <xdr:cNvCxnSpPr/>
      </xdr:nvCxnSpPr>
      <xdr:spPr>
        <a:xfrm flipV="1">
          <a:off x="6972300" y="1055878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148607</xdr:rowOff>
    </xdr:from>
    <xdr:ext cx="469744" cy="259045"/>
    <xdr:sp macro="" textlink="">
      <xdr:nvSpPr>
        <xdr:cNvPr id="260" name="n_1mainValue【体育館・プール】&#10;一人当たり面積"/>
        <xdr:cNvSpPr txBox="1"/>
      </xdr:nvSpPr>
      <xdr:spPr>
        <a:xfrm>
          <a:off x="9391727"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158767</xdr:rowOff>
    </xdr:from>
    <xdr:ext cx="469744" cy="259045"/>
    <xdr:sp macro="" textlink="">
      <xdr:nvSpPr>
        <xdr:cNvPr id="261" name="n_2mainValue【体育館・プール】&#10;一人当たり面積"/>
        <xdr:cNvSpPr txBox="1"/>
      </xdr:nvSpPr>
      <xdr:spPr>
        <a:xfrm>
          <a:off x="8515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167657</xdr:rowOff>
    </xdr:from>
    <xdr:ext cx="469744" cy="259045"/>
    <xdr:sp macro="" textlink="">
      <xdr:nvSpPr>
        <xdr:cNvPr id="262" name="n_3mainValue【体育館・プール】&#10;一人当たり面積"/>
        <xdr:cNvSpPr txBox="1"/>
      </xdr:nvSpPr>
      <xdr:spPr>
        <a:xfrm>
          <a:off x="7626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6367</xdr:rowOff>
    </xdr:from>
    <xdr:ext cx="469744" cy="259045"/>
    <xdr:sp macro="" textlink="">
      <xdr:nvSpPr>
        <xdr:cNvPr id="263" name="n_4mainValue【体育館・プール】&#10;一人当たり面積"/>
        <xdr:cNvSpPr txBox="1"/>
      </xdr:nvSpPr>
      <xdr:spPr>
        <a:xfrm>
          <a:off x="673742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55880</xdr:rowOff>
    </xdr:from>
    <xdr:to>
      <xdr:col>24</xdr:col>
      <xdr:colOff>114300</xdr:colOff>
      <xdr:row>85</xdr:row>
      <xdr:rowOff>157480</xdr:rowOff>
    </xdr:to>
    <xdr:sp macro="" textlink="">
      <xdr:nvSpPr>
        <xdr:cNvPr id="304" name="楕円 303"/>
        <xdr:cNvSpPr/>
      </xdr:nvSpPr>
      <xdr:spPr>
        <a:xfrm>
          <a:off x="45847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34307</xdr:rowOff>
    </xdr:from>
    <xdr:ext cx="405111" cy="259045"/>
    <xdr:sp macro="" textlink="">
      <xdr:nvSpPr>
        <xdr:cNvPr id="305" name="【福祉施設】&#10;有形固定資産減価償却率該当値テキスト"/>
        <xdr:cNvSpPr txBox="1"/>
      </xdr:nvSpPr>
      <xdr:spPr>
        <a:xfrm>
          <a:off x="4673600"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42545</xdr:rowOff>
    </xdr:from>
    <xdr:to>
      <xdr:col>20</xdr:col>
      <xdr:colOff>38100</xdr:colOff>
      <xdr:row>85</xdr:row>
      <xdr:rowOff>144145</xdr:rowOff>
    </xdr:to>
    <xdr:sp macro="" textlink="">
      <xdr:nvSpPr>
        <xdr:cNvPr id="306" name="楕円 305"/>
        <xdr:cNvSpPr/>
      </xdr:nvSpPr>
      <xdr:spPr>
        <a:xfrm>
          <a:off x="3746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93345</xdr:rowOff>
    </xdr:from>
    <xdr:to>
      <xdr:col>24</xdr:col>
      <xdr:colOff>63500</xdr:colOff>
      <xdr:row>85</xdr:row>
      <xdr:rowOff>106680</xdr:rowOff>
    </xdr:to>
    <xdr:cxnSp macro="">
      <xdr:nvCxnSpPr>
        <xdr:cNvPr id="307" name="直線コネクタ 306"/>
        <xdr:cNvCxnSpPr/>
      </xdr:nvCxnSpPr>
      <xdr:spPr>
        <a:xfrm>
          <a:off x="3797300" y="146665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10161</xdr:rowOff>
    </xdr:from>
    <xdr:to>
      <xdr:col>15</xdr:col>
      <xdr:colOff>101600</xdr:colOff>
      <xdr:row>85</xdr:row>
      <xdr:rowOff>111761</xdr:rowOff>
    </xdr:to>
    <xdr:sp macro="" textlink="">
      <xdr:nvSpPr>
        <xdr:cNvPr id="308" name="楕円 307"/>
        <xdr:cNvSpPr/>
      </xdr:nvSpPr>
      <xdr:spPr>
        <a:xfrm>
          <a:off x="2857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60961</xdr:rowOff>
    </xdr:from>
    <xdr:to>
      <xdr:col>19</xdr:col>
      <xdr:colOff>177800</xdr:colOff>
      <xdr:row>85</xdr:row>
      <xdr:rowOff>93345</xdr:rowOff>
    </xdr:to>
    <xdr:cxnSp macro="">
      <xdr:nvCxnSpPr>
        <xdr:cNvPr id="309" name="直線コネクタ 308"/>
        <xdr:cNvCxnSpPr/>
      </xdr:nvCxnSpPr>
      <xdr:spPr>
        <a:xfrm>
          <a:off x="2908300" y="146342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154939</xdr:rowOff>
    </xdr:from>
    <xdr:to>
      <xdr:col>10</xdr:col>
      <xdr:colOff>165100</xdr:colOff>
      <xdr:row>85</xdr:row>
      <xdr:rowOff>85089</xdr:rowOff>
    </xdr:to>
    <xdr:sp macro="" textlink="">
      <xdr:nvSpPr>
        <xdr:cNvPr id="310" name="楕円 309"/>
        <xdr:cNvSpPr/>
      </xdr:nvSpPr>
      <xdr:spPr>
        <a:xfrm>
          <a:off x="1968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34289</xdr:rowOff>
    </xdr:from>
    <xdr:to>
      <xdr:col>15</xdr:col>
      <xdr:colOff>50800</xdr:colOff>
      <xdr:row>85</xdr:row>
      <xdr:rowOff>60961</xdr:rowOff>
    </xdr:to>
    <xdr:cxnSp macro="">
      <xdr:nvCxnSpPr>
        <xdr:cNvPr id="311" name="直線コネクタ 310"/>
        <xdr:cNvCxnSpPr/>
      </xdr:nvCxnSpPr>
      <xdr:spPr>
        <a:xfrm>
          <a:off x="2019300" y="146075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124461</xdr:rowOff>
    </xdr:from>
    <xdr:to>
      <xdr:col>6</xdr:col>
      <xdr:colOff>38100</xdr:colOff>
      <xdr:row>85</xdr:row>
      <xdr:rowOff>54611</xdr:rowOff>
    </xdr:to>
    <xdr:sp macro="" textlink="">
      <xdr:nvSpPr>
        <xdr:cNvPr id="312" name="楕円 311"/>
        <xdr:cNvSpPr/>
      </xdr:nvSpPr>
      <xdr:spPr>
        <a:xfrm>
          <a:off x="1079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3811</xdr:rowOff>
    </xdr:from>
    <xdr:to>
      <xdr:col>10</xdr:col>
      <xdr:colOff>114300</xdr:colOff>
      <xdr:row>85</xdr:row>
      <xdr:rowOff>34289</xdr:rowOff>
    </xdr:to>
    <xdr:cxnSp macro="">
      <xdr:nvCxnSpPr>
        <xdr:cNvPr id="313" name="直線コネクタ 312"/>
        <xdr:cNvCxnSpPr/>
      </xdr:nvCxnSpPr>
      <xdr:spPr>
        <a:xfrm>
          <a:off x="1130300" y="14577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135272</xdr:rowOff>
    </xdr:from>
    <xdr:ext cx="405111" cy="259045"/>
    <xdr:sp macro="" textlink="">
      <xdr:nvSpPr>
        <xdr:cNvPr id="318" name="n_1mainValue【福祉施設】&#10;有形固定資産減価償却率"/>
        <xdr:cNvSpPr txBox="1"/>
      </xdr:nvSpPr>
      <xdr:spPr>
        <a:xfrm>
          <a:off x="35820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102888</xdr:rowOff>
    </xdr:from>
    <xdr:ext cx="405111" cy="259045"/>
    <xdr:sp macro="" textlink="">
      <xdr:nvSpPr>
        <xdr:cNvPr id="319" name="n_2mainValue【福祉施設】&#10;有形固定資産減価償却率"/>
        <xdr:cNvSpPr txBox="1"/>
      </xdr:nvSpPr>
      <xdr:spPr>
        <a:xfrm>
          <a:off x="2705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76216</xdr:rowOff>
    </xdr:from>
    <xdr:ext cx="405111" cy="259045"/>
    <xdr:sp macro="" textlink="">
      <xdr:nvSpPr>
        <xdr:cNvPr id="320" name="n_3mainValue【福祉施設】&#10;有形固定資産減価償却率"/>
        <xdr:cNvSpPr txBox="1"/>
      </xdr:nvSpPr>
      <xdr:spPr>
        <a:xfrm>
          <a:off x="18167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45738</xdr:rowOff>
    </xdr:from>
    <xdr:ext cx="405111" cy="259045"/>
    <xdr:sp macro="" textlink="">
      <xdr:nvSpPr>
        <xdr:cNvPr id="321" name="n_4mainValue【福祉施設】&#10;有形固定資産減価償却率"/>
        <xdr:cNvSpPr txBox="1"/>
      </xdr:nvSpPr>
      <xdr:spPr>
        <a:xfrm>
          <a:off x="927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71882</xdr:rowOff>
    </xdr:from>
    <xdr:to>
      <xdr:col>55</xdr:col>
      <xdr:colOff>50800</xdr:colOff>
      <xdr:row>83</xdr:row>
      <xdr:rowOff>2032</xdr:rowOff>
    </xdr:to>
    <xdr:sp macro="" textlink="">
      <xdr:nvSpPr>
        <xdr:cNvPr id="359" name="楕円 358"/>
        <xdr:cNvSpPr/>
      </xdr:nvSpPr>
      <xdr:spPr>
        <a:xfrm>
          <a:off x="10426700" y="141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94759</xdr:rowOff>
    </xdr:from>
    <xdr:ext cx="469744" cy="259045"/>
    <xdr:sp macro="" textlink="">
      <xdr:nvSpPr>
        <xdr:cNvPr id="360" name="【福祉施設】&#10;一人当たり面積該当値テキスト"/>
        <xdr:cNvSpPr txBox="1"/>
      </xdr:nvSpPr>
      <xdr:spPr>
        <a:xfrm>
          <a:off x="10515600"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85598</xdr:rowOff>
    </xdr:from>
    <xdr:to>
      <xdr:col>50</xdr:col>
      <xdr:colOff>165100</xdr:colOff>
      <xdr:row>83</xdr:row>
      <xdr:rowOff>15748</xdr:rowOff>
    </xdr:to>
    <xdr:sp macro="" textlink="">
      <xdr:nvSpPr>
        <xdr:cNvPr id="361" name="楕円 360"/>
        <xdr:cNvSpPr/>
      </xdr:nvSpPr>
      <xdr:spPr>
        <a:xfrm>
          <a:off x="9588500" y="141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122682</xdr:rowOff>
    </xdr:from>
    <xdr:to>
      <xdr:col>55</xdr:col>
      <xdr:colOff>0</xdr:colOff>
      <xdr:row>82</xdr:row>
      <xdr:rowOff>136398</xdr:rowOff>
    </xdr:to>
    <xdr:cxnSp macro="">
      <xdr:nvCxnSpPr>
        <xdr:cNvPr id="362" name="直線コネクタ 361"/>
        <xdr:cNvCxnSpPr/>
      </xdr:nvCxnSpPr>
      <xdr:spPr>
        <a:xfrm flipV="1">
          <a:off x="9639300" y="1418158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97028</xdr:rowOff>
    </xdr:from>
    <xdr:to>
      <xdr:col>46</xdr:col>
      <xdr:colOff>38100</xdr:colOff>
      <xdr:row>83</xdr:row>
      <xdr:rowOff>27178</xdr:rowOff>
    </xdr:to>
    <xdr:sp macro="" textlink="">
      <xdr:nvSpPr>
        <xdr:cNvPr id="363" name="楕円 362"/>
        <xdr:cNvSpPr/>
      </xdr:nvSpPr>
      <xdr:spPr>
        <a:xfrm>
          <a:off x="8699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136398</xdr:rowOff>
    </xdr:from>
    <xdr:to>
      <xdr:col>50</xdr:col>
      <xdr:colOff>114300</xdr:colOff>
      <xdr:row>82</xdr:row>
      <xdr:rowOff>147828</xdr:rowOff>
    </xdr:to>
    <xdr:cxnSp macro="">
      <xdr:nvCxnSpPr>
        <xdr:cNvPr id="364" name="直線コネクタ 363"/>
        <xdr:cNvCxnSpPr/>
      </xdr:nvCxnSpPr>
      <xdr:spPr>
        <a:xfrm flipV="1">
          <a:off x="8750300" y="1419529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85598</xdr:rowOff>
    </xdr:from>
    <xdr:to>
      <xdr:col>41</xdr:col>
      <xdr:colOff>101600</xdr:colOff>
      <xdr:row>83</xdr:row>
      <xdr:rowOff>15748</xdr:rowOff>
    </xdr:to>
    <xdr:sp macro="" textlink="">
      <xdr:nvSpPr>
        <xdr:cNvPr id="365" name="楕円 364"/>
        <xdr:cNvSpPr/>
      </xdr:nvSpPr>
      <xdr:spPr>
        <a:xfrm>
          <a:off x="7810500" y="141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136398</xdr:rowOff>
    </xdr:from>
    <xdr:to>
      <xdr:col>45</xdr:col>
      <xdr:colOff>177800</xdr:colOff>
      <xdr:row>82</xdr:row>
      <xdr:rowOff>147828</xdr:rowOff>
    </xdr:to>
    <xdr:cxnSp macro="">
      <xdr:nvCxnSpPr>
        <xdr:cNvPr id="366" name="直線コネクタ 365"/>
        <xdr:cNvCxnSpPr/>
      </xdr:nvCxnSpPr>
      <xdr:spPr>
        <a:xfrm>
          <a:off x="7861300" y="1419529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92456</xdr:rowOff>
    </xdr:from>
    <xdr:to>
      <xdr:col>36</xdr:col>
      <xdr:colOff>165100</xdr:colOff>
      <xdr:row>83</xdr:row>
      <xdr:rowOff>22606</xdr:rowOff>
    </xdr:to>
    <xdr:sp macro="" textlink="">
      <xdr:nvSpPr>
        <xdr:cNvPr id="367" name="楕円 366"/>
        <xdr:cNvSpPr/>
      </xdr:nvSpPr>
      <xdr:spPr>
        <a:xfrm>
          <a:off x="6921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136398</xdr:rowOff>
    </xdr:from>
    <xdr:to>
      <xdr:col>41</xdr:col>
      <xdr:colOff>50800</xdr:colOff>
      <xdr:row>82</xdr:row>
      <xdr:rowOff>143256</xdr:rowOff>
    </xdr:to>
    <xdr:cxnSp macro="">
      <xdr:nvCxnSpPr>
        <xdr:cNvPr id="368" name="直線コネクタ 367"/>
        <xdr:cNvCxnSpPr/>
      </xdr:nvCxnSpPr>
      <xdr:spPr>
        <a:xfrm flipV="1">
          <a:off x="6972300" y="1419529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32275</xdr:rowOff>
    </xdr:from>
    <xdr:ext cx="469744" cy="259045"/>
    <xdr:sp macro="" textlink="">
      <xdr:nvSpPr>
        <xdr:cNvPr id="373" name="n_1mainValue【福祉施設】&#10;一人当たり面積"/>
        <xdr:cNvSpPr txBox="1"/>
      </xdr:nvSpPr>
      <xdr:spPr>
        <a:xfrm>
          <a:off x="9391727" y="1391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43705</xdr:rowOff>
    </xdr:from>
    <xdr:ext cx="469744" cy="259045"/>
    <xdr:sp macro="" textlink="">
      <xdr:nvSpPr>
        <xdr:cNvPr id="374" name="n_2mainValue【福祉施設】&#10;一人当たり面積"/>
        <xdr:cNvSpPr txBox="1"/>
      </xdr:nvSpPr>
      <xdr:spPr>
        <a:xfrm>
          <a:off x="8515427" y="139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32275</xdr:rowOff>
    </xdr:from>
    <xdr:ext cx="469744" cy="259045"/>
    <xdr:sp macro="" textlink="">
      <xdr:nvSpPr>
        <xdr:cNvPr id="375" name="n_3mainValue【福祉施設】&#10;一人当たり面積"/>
        <xdr:cNvSpPr txBox="1"/>
      </xdr:nvSpPr>
      <xdr:spPr>
        <a:xfrm>
          <a:off x="7626427" y="1391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39133</xdr:rowOff>
    </xdr:from>
    <xdr:ext cx="469744" cy="259045"/>
    <xdr:sp macro="" textlink="">
      <xdr:nvSpPr>
        <xdr:cNvPr id="376" name="n_4mainValue【福祉施設】&#10;一人当たり面積"/>
        <xdr:cNvSpPr txBox="1"/>
      </xdr:nvSpPr>
      <xdr:spPr>
        <a:xfrm>
          <a:off x="6737427" y="1392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131536</xdr:rowOff>
    </xdr:from>
    <xdr:to>
      <xdr:col>24</xdr:col>
      <xdr:colOff>114300</xdr:colOff>
      <xdr:row>107</xdr:row>
      <xdr:rowOff>61686</xdr:rowOff>
    </xdr:to>
    <xdr:sp macro="" textlink="">
      <xdr:nvSpPr>
        <xdr:cNvPr id="418" name="楕円 417"/>
        <xdr:cNvSpPr/>
      </xdr:nvSpPr>
      <xdr:spPr>
        <a:xfrm>
          <a:off x="45847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109963</xdr:rowOff>
    </xdr:from>
    <xdr:ext cx="405111" cy="259045"/>
    <xdr:sp macro="" textlink="">
      <xdr:nvSpPr>
        <xdr:cNvPr id="419" name="【市民会館】&#10;有形固定資産減価償却率該当値テキスト"/>
        <xdr:cNvSpPr txBox="1"/>
      </xdr:nvSpPr>
      <xdr:spPr>
        <a:xfrm>
          <a:off x="4673600"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97245</xdr:rowOff>
    </xdr:from>
    <xdr:to>
      <xdr:col>20</xdr:col>
      <xdr:colOff>38100</xdr:colOff>
      <xdr:row>107</xdr:row>
      <xdr:rowOff>27395</xdr:rowOff>
    </xdr:to>
    <xdr:sp macro="" textlink="">
      <xdr:nvSpPr>
        <xdr:cNvPr id="420" name="楕円 419"/>
        <xdr:cNvSpPr/>
      </xdr:nvSpPr>
      <xdr:spPr>
        <a:xfrm>
          <a:off x="3746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148045</xdr:rowOff>
    </xdr:from>
    <xdr:to>
      <xdr:col>24</xdr:col>
      <xdr:colOff>63500</xdr:colOff>
      <xdr:row>107</xdr:row>
      <xdr:rowOff>10886</xdr:rowOff>
    </xdr:to>
    <xdr:cxnSp macro="">
      <xdr:nvCxnSpPr>
        <xdr:cNvPr id="421" name="直線コネクタ 420"/>
        <xdr:cNvCxnSpPr/>
      </xdr:nvCxnSpPr>
      <xdr:spPr>
        <a:xfrm>
          <a:off x="3797300" y="183217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79284</xdr:rowOff>
    </xdr:from>
    <xdr:to>
      <xdr:col>15</xdr:col>
      <xdr:colOff>101600</xdr:colOff>
      <xdr:row>107</xdr:row>
      <xdr:rowOff>9434</xdr:rowOff>
    </xdr:to>
    <xdr:sp macro="" textlink="">
      <xdr:nvSpPr>
        <xdr:cNvPr id="422" name="楕円 421"/>
        <xdr:cNvSpPr/>
      </xdr:nvSpPr>
      <xdr:spPr>
        <a:xfrm>
          <a:off x="2857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130084</xdr:rowOff>
    </xdr:from>
    <xdr:to>
      <xdr:col>19</xdr:col>
      <xdr:colOff>177800</xdr:colOff>
      <xdr:row>106</xdr:row>
      <xdr:rowOff>148045</xdr:rowOff>
    </xdr:to>
    <xdr:cxnSp macro="">
      <xdr:nvCxnSpPr>
        <xdr:cNvPr id="423" name="直線コネクタ 422"/>
        <xdr:cNvCxnSpPr/>
      </xdr:nvCxnSpPr>
      <xdr:spPr>
        <a:xfrm>
          <a:off x="2908300" y="183037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66221</xdr:rowOff>
    </xdr:from>
    <xdr:to>
      <xdr:col>10</xdr:col>
      <xdr:colOff>165100</xdr:colOff>
      <xdr:row>106</xdr:row>
      <xdr:rowOff>167821</xdr:rowOff>
    </xdr:to>
    <xdr:sp macro="" textlink="">
      <xdr:nvSpPr>
        <xdr:cNvPr id="424" name="楕円 423"/>
        <xdr:cNvSpPr/>
      </xdr:nvSpPr>
      <xdr:spPr>
        <a:xfrm>
          <a:off x="1968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117021</xdr:rowOff>
    </xdr:from>
    <xdr:to>
      <xdr:col>15</xdr:col>
      <xdr:colOff>50800</xdr:colOff>
      <xdr:row>106</xdr:row>
      <xdr:rowOff>130084</xdr:rowOff>
    </xdr:to>
    <xdr:cxnSp macro="">
      <xdr:nvCxnSpPr>
        <xdr:cNvPr id="425" name="直線コネクタ 424"/>
        <xdr:cNvCxnSpPr/>
      </xdr:nvCxnSpPr>
      <xdr:spPr>
        <a:xfrm>
          <a:off x="2019300" y="1829072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64588</xdr:rowOff>
    </xdr:from>
    <xdr:to>
      <xdr:col>6</xdr:col>
      <xdr:colOff>38100</xdr:colOff>
      <xdr:row>106</xdr:row>
      <xdr:rowOff>166188</xdr:rowOff>
    </xdr:to>
    <xdr:sp macro="" textlink="">
      <xdr:nvSpPr>
        <xdr:cNvPr id="426" name="楕円 425"/>
        <xdr:cNvSpPr/>
      </xdr:nvSpPr>
      <xdr:spPr>
        <a:xfrm>
          <a:off x="1079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115388</xdr:rowOff>
    </xdr:from>
    <xdr:to>
      <xdr:col>10</xdr:col>
      <xdr:colOff>114300</xdr:colOff>
      <xdr:row>106</xdr:row>
      <xdr:rowOff>117021</xdr:rowOff>
    </xdr:to>
    <xdr:cxnSp macro="">
      <xdr:nvCxnSpPr>
        <xdr:cNvPr id="427" name="直線コネクタ 426"/>
        <xdr:cNvCxnSpPr/>
      </xdr:nvCxnSpPr>
      <xdr:spPr>
        <a:xfrm>
          <a:off x="1130300" y="1828908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18522</xdr:rowOff>
    </xdr:from>
    <xdr:ext cx="405111" cy="259045"/>
    <xdr:sp macro="" textlink="">
      <xdr:nvSpPr>
        <xdr:cNvPr id="432" name="n_1mainValue【市民会館】&#10;有形固定資産減価償却率"/>
        <xdr:cNvSpPr txBox="1"/>
      </xdr:nvSpPr>
      <xdr:spPr>
        <a:xfrm>
          <a:off x="35820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561</xdr:rowOff>
    </xdr:from>
    <xdr:ext cx="405111" cy="259045"/>
    <xdr:sp macro="" textlink="">
      <xdr:nvSpPr>
        <xdr:cNvPr id="433" name="n_2mainValue【市民会館】&#10;有形固定資産減価償却率"/>
        <xdr:cNvSpPr txBox="1"/>
      </xdr:nvSpPr>
      <xdr:spPr>
        <a:xfrm>
          <a:off x="27057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158948</xdr:rowOff>
    </xdr:from>
    <xdr:ext cx="405111" cy="259045"/>
    <xdr:sp macro="" textlink="">
      <xdr:nvSpPr>
        <xdr:cNvPr id="434" name="n_3mainValue【市民会館】&#10;有形固定資産減価償却率"/>
        <xdr:cNvSpPr txBox="1"/>
      </xdr:nvSpPr>
      <xdr:spPr>
        <a:xfrm>
          <a:off x="18167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157315</xdr:rowOff>
    </xdr:from>
    <xdr:ext cx="405111" cy="259045"/>
    <xdr:sp macro="" textlink="">
      <xdr:nvSpPr>
        <xdr:cNvPr id="435" name="n_4mainValue【市民会館】&#10;有形固定資産減価償却率"/>
        <xdr:cNvSpPr txBox="1"/>
      </xdr:nvSpPr>
      <xdr:spPr>
        <a:xfrm>
          <a:off x="9277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53975</xdr:rowOff>
    </xdr:from>
    <xdr:to>
      <xdr:col>55</xdr:col>
      <xdr:colOff>50800</xdr:colOff>
      <xdr:row>106</xdr:row>
      <xdr:rowOff>155575</xdr:rowOff>
    </xdr:to>
    <xdr:sp macro="" textlink="">
      <xdr:nvSpPr>
        <xdr:cNvPr id="475" name="楕円 474"/>
        <xdr:cNvSpPr/>
      </xdr:nvSpPr>
      <xdr:spPr>
        <a:xfrm>
          <a:off x="104267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76852</xdr:rowOff>
    </xdr:from>
    <xdr:ext cx="469744" cy="259045"/>
    <xdr:sp macro="" textlink="">
      <xdr:nvSpPr>
        <xdr:cNvPr id="476" name="【市民会館】&#10;一人当たり面積該当値テキスト"/>
        <xdr:cNvSpPr txBox="1"/>
      </xdr:nvSpPr>
      <xdr:spPr>
        <a:xfrm>
          <a:off x="10515600" y="1807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61595</xdr:rowOff>
    </xdr:from>
    <xdr:to>
      <xdr:col>50</xdr:col>
      <xdr:colOff>165100</xdr:colOff>
      <xdr:row>106</xdr:row>
      <xdr:rowOff>163195</xdr:rowOff>
    </xdr:to>
    <xdr:sp macro="" textlink="">
      <xdr:nvSpPr>
        <xdr:cNvPr id="477" name="楕円 476"/>
        <xdr:cNvSpPr/>
      </xdr:nvSpPr>
      <xdr:spPr>
        <a:xfrm>
          <a:off x="9588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104775</xdr:rowOff>
    </xdr:from>
    <xdr:to>
      <xdr:col>55</xdr:col>
      <xdr:colOff>0</xdr:colOff>
      <xdr:row>106</xdr:row>
      <xdr:rowOff>112395</xdr:rowOff>
    </xdr:to>
    <xdr:cxnSp macro="">
      <xdr:nvCxnSpPr>
        <xdr:cNvPr id="478" name="直線コネクタ 477"/>
        <xdr:cNvCxnSpPr/>
      </xdr:nvCxnSpPr>
      <xdr:spPr>
        <a:xfrm flipV="1">
          <a:off x="9639300" y="182784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79" name="楕円 478"/>
        <xdr:cNvSpPr/>
      </xdr:nvSpPr>
      <xdr:spPr>
        <a:xfrm>
          <a:off x="8699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112395</xdr:rowOff>
    </xdr:from>
    <xdr:to>
      <xdr:col>50</xdr:col>
      <xdr:colOff>114300</xdr:colOff>
      <xdr:row>106</xdr:row>
      <xdr:rowOff>120014</xdr:rowOff>
    </xdr:to>
    <xdr:cxnSp macro="">
      <xdr:nvCxnSpPr>
        <xdr:cNvPr id="480" name="直線コネクタ 479"/>
        <xdr:cNvCxnSpPr/>
      </xdr:nvCxnSpPr>
      <xdr:spPr>
        <a:xfrm flipV="1">
          <a:off x="8750300" y="182860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76836</xdr:rowOff>
    </xdr:from>
    <xdr:to>
      <xdr:col>41</xdr:col>
      <xdr:colOff>101600</xdr:colOff>
      <xdr:row>107</xdr:row>
      <xdr:rowOff>6986</xdr:rowOff>
    </xdr:to>
    <xdr:sp macro="" textlink="">
      <xdr:nvSpPr>
        <xdr:cNvPr id="481" name="楕円 480"/>
        <xdr:cNvSpPr/>
      </xdr:nvSpPr>
      <xdr:spPr>
        <a:xfrm>
          <a:off x="7810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120014</xdr:rowOff>
    </xdr:from>
    <xdr:to>
      <xdr:col>45</xdr:col>
      <xdr:colOff>177800</xdr:colOff>
      <xdr:row>106</xdr:row>
      <xdr:rowOff>127636</xdr:rowOff>
    </xdr:to>
    <xdr:cxnSp macro="">
      <xdr:nvCxnSpPr>
        <xdr:cNvPr id="482" name="直線コネクタ 481"/>
        <xdr:cNvCxnSpPr/>
      </xdr:nvCxnSpPr>
      <xdr:spPr>
        <a:xfrm flipV="1">
          <a:off x="7861300" y="1829371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83" name="楕円 482"/>
        <xdr:cNvSpPr/>
      </xdr:nvSpPr>
      <xdr:spPr>
        <a:xfrm>
          <a:off x="692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127636</xdr:rowOff>
    </xdr:from>
    <xdr:to>
      <xdr:col>41</xdr:col>
      <xdr:colOff>50800</xdr:colOff>
      <xdr:row>106</xdr:row>
      <xdr:rowOff>137161</xdr:rowOff>
    </xdr:to>
    <xdr:cxnSp macro="">
      <xdr:nvCxnSpPr>
        <xdr:cNvPr id="484" name="直線コネクタ 483"/>
        <xdr:cNvCxnSpPr/>
      </xdr:nvCxnSpPr>
      <xdr:spPr>
        <a:xfrm flipV="1">
          <a:off x="6972300" y="183013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8272</xdr:rowOff>
    </xdr:from>
    <xdr:ext cx="469744" cy="259045"/>
    <xdr:sp macro="" textlink="">
      <xdr:nvSpPr>
        <xdr:cNvPr id="489" name="n_1mainValue【市民会館】&#10;一人当たり面積"/>
        <xdr:cNvSpPr txBox="1"/>
      </xdr:nvSpPr>
      <xdr:spPr>
        <a:xfrm>
          <a:off x="9391727" y="1801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90" name="n_2mainValue【市民会館】&#10;一人当たり面積"/>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169563</xdr:rowOff>
    </xdr:from>
    <xdr:ext cx="469744" cy="259045"/>
    <xdr:sp macro="" textlink="">
      <xdr:nvSpPr>
        <xdr:cNvPr id="491" name="n_3mainValue【市民会館】&#10;一人当たり面積"/>
        <xdr:cNvSpPr txBox="1"/>
      </xdr:nvSpPr>
      <xdr:spPr>
        <a:xfrm>
          <a:off x="7626427" y="183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92" name="n_4mainValue【市民会館】&#10;一人当たり面積"/>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58057</xdr:rowOff>
    </xdr:from>
    <xdr:to>
      <xdr:col>85</xdr:col>
      <xdr:colOff>177800</xdr:colOff>
      <xdr:row>36</xdr:row>
      <xdr:rowOff>159657</xdr:rowOff>
    </xdr:to>
    <xdr:sp macro="" textlink="">
      <xdr:nvSpPr>
        <xdr:cNvPr id="534" name="楕円 533"/>
        <xdr:cNvSpPr/>
      </xdr:nvSpPr>
      <xdr:spPr>
        <a:xfrm>
          <a:off x="162687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80934</xdr:rowOff>
    </xdr:from>
    <xdr:ext cx="405111" cy="259045"/>
    <xdr:sp macro="" textlink="">
      <xdr:nvSpPr>
        <xdr:cNvPr id="535" name="【一般廃棄物処理施設】&#10;有形固定資産減価償却率該当値テキスト"/>
        <xdr:cNvSpPr txBox="1"/>
      </xdr:nvSpPr>
      <xdr:spPr>
        <a:xfrm>
          <a:off x="16357600" y="608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160927</xdr:rowOff>
    </xdr:from>
    <xdr:to>
      <xdr:col>81</xdr:col>
      <xdr:colOff>101600</xdr:colOff>
      <xdr:row>36</xdr:row>
      <xdr:rowOff>91077</xdr:rowOff>
    </xdr:to>
    <xdr:sp macro="" textlink="">
      <xdr:nvSpPr>
        <xdr:cNvPr id="536" name="楕円 535"/>
        <xdr:cNvSpPr/>
      </xdr:nvSpPr>
      <xdr:spPr>
        <a:xfrm>
          <a:off x="154305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40277</xdr:rowOff>
    </xdr:from>
    <xdr:to>
      <xdr:col>85</xdr:col>
      <xdr:colOff>127000</xdr:colOff>
      <xdr:row>36</xdr:row>
      <xdr:rowOff>108857</xdr:rowOff>
    </xdr:to>
    <xdr:cxnSp macro="">
      <xdr:nvCxnSpPr>
        <xdr:cNvPr id="537" name="直線コネクタ 536"/>
        <xdr:cNvCxnSpPr/>
      </xdr:nvCxnSpPr>
      <xdr:spPr>
        <a:xfrm>
          <a:off x="15481300" y="621247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115207</xdr:rowOff>
    </xdr:from>
    <xdr:to>
      <xdr:col>76</xdr:col>
      <xdr:colOff>165100</xdr:colOff>
      <xdr:row>36</xdr:row>
      <xdr:rowOff>45357</xdr:rowOff>
    </xdr:to>
    <xdr:sp macro="" textlink="">
      <xdr:nvSpPr>
        <xdr:cNvPr id="538" name="楕円 537"/>
        <xdr:cNvSpPr/>
      </xdr:nvSpPr>
      <xdr:spPr>
        <a:xfrm>
          <a:off x="14541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166007</xdr:rowOff>
    </xdr:from>
    <xdr:to>
      <xdr:col>81</xdr:col>
      <xdr:colOff>50800</xdr:colOff>
      <xdr:row>36</xdr:row>
      <xdr:rowOff>40277</xdr:rowOff>
    </xdr:to>
    <xdr:cxnSp macro="">
      <xdr:nvCxnSpPr>
        <xdr:cNvPr id="539" name="直線コネクタ 538"/>
        <xdr:cNvCxnSpPr/>
      </xdr:nvCxnSpPr>
      <xdr:spPr>
        <a:xfrm>
          <a:off x="14592300" y="61667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41728</xdr:rowOff>
    </xdr:from>
    <xdr:to>
      <xdr:col>72</xdr:col>
      <xdr:colOff>38100</xdr:colOff>
      <xdr:row>35</xdr:row>
      <xdr:rowOff>143328</xdr:rowOff>
    </xdr:to>
    <xdr:sp macro="" textlink="">
      <xdr:nvSpPr>
        <xdr:cNvPr id="540" name="楕円 539"/>
        <xdr:cNvSpPr/>
      </xdr:nvSpPr>
      <xdr:spPr>
        <a:xfrm>
          <a:off x="13652500" y="604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92528</xdr:rowOff>
    </xdr:from>
    <xdr:to>
      <xdr:col>76</xdr:col>
      <xdr:colOff>114300</xdr:colOff>
      <xdr:row>35</xdr:row>
      <xdr:rowOff>166007</xdr:rowOff>
    </xdr:to>
    <xdr:cxnSp macro="">
      <xdr:nvCxnSpPr>
        <xdr:cNvPr id="541" name="直線コネクタ 540"/>
        <xdr:cNvCxnSpPr/>
      </xdr:nvCxnSpPr>
      <xdr:spPr>
        <a:xfrm>
          <a:off x="13703300" y="6093278"/>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159294</xdr:rowOff>
    </xdr:from>
    <xdr:to>
      <xdr:col>67</xdr:col>
      <xdr:colOff>101600</xdr:colOff>
      <xdr:row>38</xdr:row>
      <xdr:rowOff>89444</xdr:rowOff>
    </xdr:to>
    <xdr:sp macro="" textlink="">
      <xdr:nvSpPr>
        <xdr:cNvPr id="542" name="楕円 541"/>
        <xdr:cNvSpPr/>
      </xdr:nvSpPr>
      <xdr:spPr>
        <a:xfrm>
          <a:off x="127635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92528</xdr:rowOff>
    </xdr:from>
    <xdr:to>
      <xdr:col>71</xdr:col>
      <xdr:colOff>177800</xdr:colOff>
      <xdr:row>38</xdr:row>
      <xdr:rowOff>38644</xdr:rowOff>
    </xdr:to>
    <xdr:cxnSp macro="">
      <xdr:nvCxnSpPr>
        <xdr:cNvPr id="543" name="直線コネクタ 542"/>
        <xdr:cNvCxnSpPr/>
      </xdr:nvCxnSpPr>
      <xdr:spPr>
        <a:xfrm flipV="1">
          <a:off x="12814300" y="6093278"/>
          <a:ext cx="889000" cy="4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107604</xdr:rowOff>
    </xdr:from>
    <xdr:ext cx="405111" cy="259045"/>
    <xdr:sp macro="" textlink="">
      <xdr:nvSpPr>
        <xdr:cNvPr id="548" name="n_1mainValue【一般廃棄物処理施設】&#10;有形固定資産減価償却率"/>
        <xdr:cNvSpPr txBox="1"/>
      </xdr:nvSpPr>
      <xdr:spPr>
        <a:xfrm>
          <a:off x="15266044" y="593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61884</xdr:rowOff>
    </xdr:from>
    <xdr:ext cx="405111" cy="259045"/>
    <xdr:sp macro="" textlink="">
      <xdr:nvSpPr>
        <xdr:cNvPr id="549" name="n_2mainValue【一般廃棄物処理施設】&#10;有形固定資産減価償却率"/>
        <xdr:cNvSpPr txBox="1"/>
      </xdr:nvSpPr>
      <xdr:spPr>
        <a:xfrm>
          <a:off x="14389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159855</xdr:rowOff>
    </xdr:from>
    <xdr:ext cx="405111" cy="259045"/>
    <xdr:sp macro="" textlink="">
      <xdr:nvSpPr>
        <xdr:cNvPr id="550" name="n_3mainValue【一般廃棄物処理施設】&#10;有形固定資産減価償却率"/>
        <xdr:cNvSpPr txBox="1"/>
      </xdr:nvSpPr>
      <xdr:spPr>
        <a:xfrm>
          <a:off x="13500744" y="581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105971</xdr:rowOff>
    </xdr:from>
    <xdr:ext cx="405111" cy="259045"/>
    <xdr:sp macro="" textlink="">
      <xdr:nvSpPr>
        <xdr:cNvPr id="551" name="n_4mainValue【一般廃棄物処理施設】&#10;有形固定資産減価償却率"/>
        <xdr:cNvSpPr txBox="1"/>
      </xdr:nvSpPr>
      <xdr:spPr>
        <a:xfrm>
          <a:off x="12611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19413</xdr:rowOff>
    </xdr:from>
    <xdr:to>
      <xdr:col>116</xdr:col>
      <xdr:colOff>114300</xdr:colOff>
      <xdr:row>40</xdr:row>
      <xdr:rowOff>121013</xdr:rowOff>
    </xdr:to>
    <xdr:sp macro="" textlink="">
      <xdr:nvSpPr>
        <xdr:cNvPr id="589" name="楕円 588"/>
        <xdr:cNvSpPr/>
      </xdr:nvSpPr>
      <xdr:spPr>
        <a:xfrm>
          <a:off x="22110700" y="687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169290</xdr:rowOff>
    </xdr:from>
    <xdr:ext cx="599010" cy="259045"/>
    <xdr:sp macro="" textlink="">
      <xdr:nvSpPr>
        <xdr:cNvPr id="590" name="【一般廃棄物処理施設】&#10;一人当たり有形固定資産（償却資産）額該当値テキスト"/>
        <xdr:cNvSpPr txBox="1"/>
      </xdr:nvSpPr>
      <xdr:spPr>
        <a:xfrm>
          <a:off x="22199600" y="6855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25516</xdr:rowOff>
    </xdr:from>
    <xdr:to>
      <xdr:col>112</xdr:col>
      <xdr:colOff>38100</xdr:colOff>
      <xdr:row>40</xdr:row>
      <xdr:rowOff>127116</xdr:rowOff>
    </xdr:to>
    <xdr:sp macro="" textlink="">
      <xdr:nvSpPr>
        <xdr:cNvPr id="591" name="楕円 590"/>
        <xdr:cNvSpPr/>
      </xdr:nvSpPr>
      <xdr:spPr>
        <a:xfrm>
          <a:off x="21272500" y="688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70213</xdr:rowOff>
    </xdr:from>
    <xdr:to>
      <xdr:col>116</xdr:col>
      <xdr:colOff>63500</xdr:colOff>
      <xdr:row>40</xdr:row>
      <xdr:rowOff>76316</xdr:rowOff>
    </xdr:to>
    <xdr:cxnSp macro="">
      <xdr:nvCxnSpPr>
        <xdr:cNvPr id="592" name="直線コネクタ 591"/>
        <xdr:cNvCxnSpPr/>
      </xdr:nvCxnSpPr>
      <xdr:spPr>
        <a:xfrm flipV="1">
          <a:off x="21323300" y="6928213"/>
          <a:ext cx="838200" cy="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40682</xdr:rowOff>
    </xdr:from>
    <xdr:to>
      <xdr:col>107</xdr:col>
      <xdr:colOff>101600</xdr:colOff>
      <xdr:row>40</xdr:row>
      <xdr:rowOff>142282</xdr:rowOff>
    </xdr:to>
    <xdr:sp macro="" textlink="">
      <xdr:nvSpPr>
        <xdr:cNvPr id="593" name="楕円 592"/>
        <xdr:cNvSpPr/>
      </xdr:nvSpPr>
      <xdr:spPr>
        <a:xfrm>
          <a:off x="20383500" y="689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76316</xdr:rowOff>
    </xdr:from>
    <xdr:to>
      <xdr:col>111</xdr:col>
      <xdr:colOff>177800</xdr:colOff>
      <xdr:row>40</xdr:row>
      <xdr:rowOff>91482</xdr:rowOff>
    </xdr:to>
    <xdr:cxnSp macro="">
      <xdr:nvCxnSpPr>
        <xdr:cNvPr id="594" name="直線コネクタ 593"/>
        <xdr:cNvCxnSpPr/>
      </xdr:nvCxnSpPr>
      <xdr:spPr>
        <a:xfrm flipV="1">
          <a:off x="20434300" y="6934316"/>
          <a:ext cx="889000" cy="1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44481</xdr:rowOff>
    </xdr:from>
    <xdr:to>
      <xdr:col>102</xdr:col>
      <xdr:colOff>165100</xdr:colOff>
      <xdr:row>40</xdr:row>
      <xdr:rowOff>146081</xdr:rowOff>
    </xdr:to>
    <xdr:sp macro="" textlink="">
      <xdr:nvSpPr>
        <xdr:cNvPr id="595" name="楕円 594"/>
        <xdr:cNvSpPr/>
      </xdr:nvSpPr>
      <xdr:spPr>
        <a:xfrm>
          <a:off x="19494500" y="69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91482</xdr:rowOff>
    </xdr:from>
    <xdr:to>
      <xdr:col>107</xdr:col>
      <xdr:colOff>50800</xdr:colOff>
      <xdr:row>40</xdr:row>
      <xdr:rowOff>95281</xdr:rowOff>
    </xdr:to>
    <xdr:cxnSp macro="">
      <xdr:nvCxnSpPr>
        <xdr:cNvPr id="596" name="直線コネクタ 595"/>
        <xdr:cNvCxnSpPr/>
      </xdr:nvCxnSpPr>
      <xdr:spPr>
        <a:xfrm flipV="1">
          <a:off x="19545300" y="6949482"/>
          <a:ext cx="889000" cy="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158205</xdr:rowOff>
    </xdr:from>
    <xdr:to>
      <xdr:col>98</xdr:col>
      <xdr:colOff>38100</xdr:colOff>
      <xdr:row>41</xdr:row>
      <xdr:rowOff>88355</xdr:rowOff>
    </xdr:to>
    <xdr:sp macro="" textlink="">
      <xdr:nvSpPr>
        <xdr:cNvPr id="597" name="楕円 596"/>
        <xdr:cNvSpPr/>
      </xdr:nvSpPr>
      <xdr:spPr>
        <a:xfrm>
          <a:off x="18605500" y="701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95281</xdr:rowOff>
    </xdr:from>
    <xdr:to>
      <xdr:col>102</xdr:col>
      <xdr:colOff>114300</xdr:colOff>
      <xdr:row>41</xdr:row>
      <xdr:rowOff>37555</xdr:rowOff>
    </xdr:to>
    <xdr:cxnSp macro="">
      <xdr:nvCxnSpPr>
        <xdr:cNvPr id="598" name="直線コネクタ 597"/>
        <xdr:cNvCxnSpPr/>
      </xdr:nvCxnSpPr>
      <xdr:spPr>
        <a:xfrm flipV="1">
          <a:off x="18656300" y="6953281"/>
          <a:ext cx="889000" cy="11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118243</xdr:rowOff>
    </xdr:from>
    <xdr:ext cx="534377" cy="259045"/>
    <xdr:sp macro="" textlink="">
      <xdr:nvSpPr>
        <xdr:cNvPr id="603" name="n_1mainValue【一般廃棄物処理施設】&#10;一人当たり有形固定資産（償却資産）額"/>
        <xdr:cNvSpPr txBox="1"/>
      </xdr:nvSpPr>
      <xdr:spPr>
        <a:xfrm>
          <a:off x="21043411" y="697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133409</xdr:rowOff>
    </xdr:from>
    <xdr:ext cx="534377" cy="259045"/>
    <xdr:sp macro="" textlink="">
      <xdr:nvSpPr>
        <xdr:cNvPr id="604" name="n_2mainValue【一般廃棄物処理施設】&#10;一人当たり有形固定資産（償却資産）額"/>
        <xdr:cNvSpPr txBox="1"/>
      </xdr:nvSpPr>
      <xdr:spPr>
        <a:xfrm>
          <a:off x="20167111" y="699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137208</xdr:rowOff>
    </xdr:from>
    <xdr:ext cx="534377" cy="259045"/>
    <xdr:sp macro="" textlink="">
      <xdr:nvSpPr>
        <xdr:cNvPr id="605" name="n_3mainValue【一般廃棄物処理施設】&#10;一人当たり有形固定資産（償却資産）額"/>
        <xdr:cNvSpPr txBox="1"/>
      </xdr:nvSpPr>
      <xdr:spPr>
        <a:xfrm>
          <a:off x="19278111" y="699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79482</xdr:rowOff>
    </xdr:from>
    <xdr:ext cx="534377" cy="259045"/>
    <xdr:sp macro="" textlink="">
      <xdr:nvSpPr>
        <xdr:cNvPr id="606" name="n_4mainValue【一般廃棄物処理施設】&#10;一人当たり有形固定資産（償却資産）額"/>
        <xdr:cNvSpPr txBox="1"/>
      </xdr:nvSpPr>
      <xdr:spPr>
        <a:xfrm>
          <a:off x="18389111" y="710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149225</xdr:rowOff>
    </xdr:from>
    <xdr:to>
      <xdr:col>85</xdr:col>
      <xdr:colOff>177800</xdr:colOff>
      <xdr:row>58</xdr:row>
      <xdr:rowOff>79375</xdr:rowOff>
    </xdr:to>
    <xdr:sp macro="" textlink="">
      <xdr:nvSpPr>
        <xdr:cNvPr id="647" name="楕円 646"/>
        <xdr:cNvSpPr/>
      </xdr:nvSpPr>
      <xdr:spPr>
        <a:xfrm>
          <a:off x="16268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652</xdr:rowOff>
    </xdr:from>
    <xdr:ext cx="405111" cy="259045"/>
    <xdr:sp macro="" textlink="">
      <xdr:nvSpPr>
        <xdr:cNvPr id="648" name="【保健センター・保健所】&#10;有形固定資産減価償却率該当値テキスト"/>
        <xdr:cNvSpPr txBox="1"/>
      </xdr:nvSpPr>
      <xdr:spPr>
        <a:xfrm>
          <a:off x="16357600"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49" name="楕円 648"/>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28575</xdr:rowOff>
    </xdr:to>
    <xdr:cxnSp macro="">
      <xdr:nvCxnSpPr>
        <xdr:cNvPr id="650" name="直線コネクタ 649"/>
        <xdr:cNvCxnSpPr/>
      </xdr:nvCxnSpPr>
      <xdr:spPr>
        <a:xfrm>
          <a:off x="15481300" y="99441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80645</xdr:rowOff>
    </xdr:from>
    <xdr:to>
      <xdr:col>76</xdr:col>
      <xdr:colOff>165100</xdr:colOff>
      <xdr:row>58</xdr:row>
      <xdr:rowOff>10795</xdr:rowOff>
    </xdr:to>
    <xdr:sp macro="" textlink="">
      <xdr:nvSpPr>
        <xdr:cNvPr id="651" name="楕円 650"/>
        <xdr:cNvSpPr/>
      </xdr:nvSpPr>
      <xdr:spPr>
        <a:xfrm>
          <a:off x="14541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131445</xdr:rowOff>
    </xdr:from>
    <xdr:to>
      <xdr:col>81</xdr:col>
      <xdr:colOff>50800</xdr:colOff>
      <xdr:row>58</xdr:row>
      <xdr:rowOff>0</xdr:rowOff>
    </xdr:to>
    <xdr:cxnSp macro="">
      <xdr:nvCxnSpPr>
        <xdr:cNvPr id="652" name="直線コネクタ 651"/>
        <xdr:cNvCxnSpPr/>
      </xdr:nvCxnSpPr>
      <xdr:spPr>
        <a:xfrm>
          <a:off x="14592300" y="9904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40640</xdr:rowOff>
    </xdr:from>
    <xdr:to>
      <xdr:col>72</xdr:col>
      <xdr:colOff>38100</xdr:colOff>
      <xdr:row>57</xdr:row>
      <xdr:rowOff>142240</xdr:rowOff>
    </xdr:to>
    <xdr:sp macro="" textlink="">
      <xdr:nvSpPr>
        <xdr:cNvPr id="653" name="楕円 652"/>
        <xdr:cNvSpPr/>
      </xdr:nvSpPr>
      <xdr:spPr>
        <a:xfrm>
          <a:off x="13652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91440</xdr:rowOff>
    </xdr:from>
    <xdr:to>
      <xdr:col>76</xdr:col>
      <xdr:colOff>114300</xdr:colOff>
      <xdr:row>57</xdr:row>
      <xdr:rowOff>131445</xdr:rowOff>
    </xdr:to>
    <xdr:cxnSp macro="">
      <xdr:nvCxnSpPr>
        <xdr:cNvPr id="654" name="直線コネクタ 653"/>
        <xdr:cNvCxnSpPr/>
      </xdr:nvCxnSpPr>
      <xdr:spPr>
        <a:xfrm>
          <a:off x="13703300" y="98640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635</xdr:rowOff>
    </xdr:from>
    <xdr:to>
      <xdr:col>67</xdr:col>
      <xdr:colOff>101600</xdr:colOff>
      <xdr:row>57</xdr:row>
      <xdr:rowOff>102235</xdr:rowOff>
    </xdr:to>
    <xdr:sp macro="" textlink="">
      <xdr:nvSpPr>
        <xdr:cNvPr id="655" name="楕円 654"/>
        <xdr:cNvSpPr/>
      </xdr:nvSpPr>
      <xdr:spPr>
        <a:xfrm>
          <a:off x="12763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51435</xdr:rowOff>
    </xdr:from>
    <xdr:to>
      <xdr:col>71</xdr:col>
      <xdr:colOff>177800</xdr:colOff>
      <xdr:row>57</xdr:row>
      <xdr:rowOff>91440</xdr:rowOff>
    </xdr:to>
    <xdr:cxnSp macro="">
      <xdr:nvCxnSpPr>
        <xdr:cNvPr id="656" name="直線コネクタ 655"/>
        <xdr:cNvCxnSpPr/>
      </xdr:nvCxnSpPr>
      <xdr:spPr>
        <a:xfrm>
          <a:off x="12814300" y="98240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61" name="n_1mainValue【保健センター・保健所】&#10;有形固定資産減価償却率"/>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27322</xdr:rowOff>
    </xdr:from>
    <xdr:ext cx="405111" cy="259045"/>
    <xdr:sp macro="" textlink="">
      <xdr:nvSpPr>
        <xdr:cNvPr id="662" name="n_2mainValue【保健センター・保健所】&#10;有形固定資産減価償却率"/>
        <xdr:cNvSpPr txBox="1"/>
      </xdr:nvSpPr>
      <xdr:spPr>
        <a:xfrm>
          <a:off x="14389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158767</xdr:rowOff>
    </xdr:from>
    <xdr:ext cx="405111" cy="259045"/>
    <xdr:sp macro="" textlink="">
      <xdr:nvSpPr>
        <xdr:cNvPr id="663" name="n_3mainValue【保健センター・保健所】&#10;有形固定資産減価償却率"/>
        <xdr:cNvSpPr txBox="1"/>
      </xdr:nvSpPr>
      <xdr:spPr>
        <a:xfrm>
          <a:off x="135007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118762</xdr:rowOff>
    </xdr:from>
    <xdr:ext cx="405111" cy="259045"/>
    <xdr:sp macro="" textlink="">
      <xdr:nvSpPr>
        <xdr:cNvPr id="664" name="n_4mainValue【保健センター・保健所】&#10;有形固定資産減価償却率"/>
        <xdr:cNvSpPr txBox="1"/>
      </xdr:nvSpPr>
      <xdr:spPr>
        <a:xfrm>
          <a:off x="126117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706" name="楕円 705"/>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17797</xdr:rowOff>
    </xdr:from>
    <xdr:ext cx="469744" cy="259045"/>
    <xdr:sp macro="" textlink="">
      <xdr:nvSpPr>
        <xdr:cNvPr id="707" name="【保健センター・保健所】&#10;一人当たり面積該当値テキスト"/>
        <xdr:cNvSpPr txBox="1"/>
      </xdr:nvSpPr>
      <xdr:spPr>
        <a:xfrm>
          <a:off x="22199600"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4717</xdr:rowOff>
    </xdr:from>
    <xdr:to>
      <xdr:col>112</xdr:col>
      <xdr:colOff>38100</xdr:colOff>
      <xdr:row>62</xdr:row>
      <xdr:rowOff>106317</xdr:rowOff>
    </xdr:to>
    <xdr:sp macro="" textlink="">
      <xdr:nvSpPr>
        <xdr:cNvPr id="708" name="楕円 707"/>
        <xdr:cNvSpPr/>
      </xdr:nvSpPr>
      <xdr:spPr>
        <a:xfrm>
          <a:off x="21272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55517</xdr:rowOff>
    </xdr:to>
    <xdr:cxnSp macro="">
      <xdr:nvCxnSpPr>
        <xdr:cNvPr id="709" name="直線コネクタ 708"/>
        <xdr:cNvCxnSpPr/>
      </xdr:nvCxnSpPr>
      <xdr:spPr>
        <a:xfrm flipV="1">
          <a:off x="21323300" y="1067562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11249</xdr:rowOff>
    </xdr:from>
    <xdr:to>
      <xdr:col>107</xdr:col>
      <xdr:colOff>101600</xdr:colOff>
      <xdr:row>62</xdr:row>
      <xdr:rowOff>112849</xdr:rowOff>
    </xdr:to>
    <xdr:sp macro="" textlink="">
      <xdr:nvSpPr>
        <xdr:cNvPr id="710" name="楕円 709"/>
        <xdr:cNvSpPr/>
      </xdr:nvSpPr>
      <xdr:spPr>
        <a:xfrm>
          <a:off x="20383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55517</xdr:rowOff>
    </xdr:from>
    <xdr:to>
      <xdr:col>111</xdr:col>
      <xdr:colOff>177800</xdr:colOff>
      <xdr:row>62</xdr:row>
      <xdr:rowOff>62049</xdr:rowOff>
    </xdr:to>
    <xdr:cxnSp macro="">
      <xdr:nvCxnSpPr>
        <xdr:cNvPr id="711" name="直線コネクタ 710"/>
        <xdr:cNvCxnSpPr/>
      </xdr:nvCxnSpPr>
      <xdr:spPr>
        <a:xfrm flipV="1">
          <a:off x="20434300" y="1068541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17780</xdr:rowOff>
    </xdr:from>
    <xdr:to>
      <xdr:col>102</xdr:col>
      <xdr:colOff>165100</xdr:colOff>
      <xdr:row>62</xdr:row>
      <xdr:rowOff>119380</xdr:rowOff>
    </xdr:to>
    <xdr:sp macro="" textlink="">
      <xdr:nvSpPr>
        <xdr:cNvPr id="712" name="楕円 711"/>
        <xdr:cNvSpPr/>
      </xdr:nvSpPr>
      <xdr:spPr>
        <a:xfrm>
          <a:off x="19494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62049</xdr:rowOff>
    </xdr:from>
    <xdr:to>
      <xdr:col>107</xdr:col>
      <xdr:colOff>50800</xdr:colOff>
      <xdr:row>62</xdr:row>
      <xdr:rowOff>68580</xdr:rowOff>
    </xdr:to>
    <xdr:cxnSp macro="">
      <xdr:nvCxnSpPr>
        <xdr:cNvPr id="713" name="直線コネクタ 712"/>
        <xdr:cNvCxnSpPr/>
      </xdr:nvCxnSpPr>
      <xdr:spPr>
        <a:xfrm flipV="1">
          <a:off x="19545300" y="106919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27577</xdr:rowOff>
    </xdr:from>
    <xdr:to>
      <xdr:col>98</xdr:col>
      <xdr:colOff>38100</xdr:colOff>
      <xdr:row>62</xdr:row>
      <xdr:rowOff>129177</xdr:rowOff>
    </xdr:to>
    <xdr:sp macro="" textlink="">
      <xdr:nvSpPr>
        <xdr:cNvPr id="714" name="楕円 713"/>
        <xdr:cNvSpPr/>
      </xdr:nvSpPr>
      <xdr:spPr>
        <a:xfrm>
          <a:off x="18605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62</xdr:row>
      <xdr:rowOff>78377</xdr:rowOff>
    </xdr:to>
    <xdr:cxnSp macro="">
      <xdr:nvCxnSpPr>
        <xdr:cNvPr id="715" name="直線コネクタ 714"/>
        <xdr:cNvCxnSpPr/>
      </xdr:nvCxnSpPr>
      <xdr:spPr>
        <a:xfrm flipV="1">
          <a:off x="18656300" y="106984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122844</xdr:rowOff>
    </xdr:from>
    <xdr:ext cx="469744" cy="259045"/>
    <xdr:sp macro="" textlink="">
      <xdr:nvSpPr>
        <xdr:cNvPr id="720" name="n_1mainValue【保健センター・保健所】&#10;一人当たり面積"/>
        <xdr:cNvSpPr txBox="1"/>
      </xdr:nvSpPr>
      <xdr:spPr>
        <a:xfrm>
          <a:off x="21075727" y="104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129376</xdr:rowOff>
    </xdr:from>
    <xdr:ext cx="469744" cy="259045"/>
    <xdr:sp macro="" textlink="">
      <xdr:nvSpPr>
        <xdr:cNvPr id="721" name="n_2mainValue【保健センター・保健所】&#10;一人当たり面積"/>
        <xdr:cNvSpPr txBox="1"/>
      </xdr:nvSpPr>
      <xdr:spPr>
        <a:xfrm>
          <a:off x="20199427" y="1041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135907</xdr:rowOff>
    </xdr:from>
    <xdr:ext cx="469744" cy="259045"/>
    <xdr:sp macro="" textlink="">
      <xdr:nvSpPr>
        <xdr:cNvPr id="722" name="n_3mainValue【保健センター・保健所】&#10;一人当たり面積"/>
        <xdr:cNvSpPr txBox="1"/>
      </xdr:nvSpPr>
      <xdr:spPr>
        <a:xfrm>
          <a:off x="19310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145704</xdr:rowOff>
    </xdr:from>
    <xdr:ext cx="469744" cy="259045"/>
    <xdr:sp macro="" textlink="">
      <xdr:nvSpPr>
        <xdr:cNvPr id="723" name="n_4mainValue【保健センター・保健所】&#10;一人当たり面積"/>
        <xdr:cNvSpPr txBox="1"/>
      </xdr:nvSpPr>
      <xdr:spPr>
        <a:xfrm>
          <a:off x="18421427" y="104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764" name="楕円 763"/>
        <xdr:cNvSpPr/>
      </xdr:nvSpPr>
      <xdr:spPr>
        <a:xfrm>
          <a:off x="162687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59707</xdr:rowOff>
    </xdr:from>
    <xdr:ext cx="405111" cy="259045"/>
    <xdr:sp macro="" textlink="">
      <xdr:nvSpPr>
        <xdr:cNvPr id="765" name="【消防施設】&#10;有形固定資産減価償却率該当値テキスト"/>
        <xdr:cNvSpPr txBox="1"/>
      </xdr:nvSpPr>
      <xdr:spPr>
        <a:xfrm>
          <a:off x="16357600"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170180</xdr:rowOff>
    </xdr:from>
    <xdr:to>
      <xdr:col>81</xdr:col>
      <xdr:colOff>101600</xdr:colOff>
      <xdr:row>80</xdr:row>
      <xdr:rowOff>100330</xdr:rowOff>
    </xdr:to>
    <xdr:sp macro="" textlink="">
      <xdr:nvSpPr>
        <xdr:cNvPr id="766" name="楕円 765"/>
        <xdr:cNvSpPr/>
      </xdr:nvSpPr>
      <xdr:spPr>
        <a:xfrm>
          <a:off x="15430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49530</xdr:rowOff>
    </xdr:from>
    <xdr:to>
      <xdr:col>85</xdr:col>
      <xdr:colOff>127000</xdr:colOff>
      <xdr:row>80</xdr:row>
      <xdr:rowOff>87630</xdr:rowOff>
    </xdr:to>
    <xdr:cxnSp macro="">
      <xdr:nvCxnSpPr>
        <xdr:cNvPr id="767" name="直線コネクタ 766"/>
        <xdr:cNvCxnSpPr/>
      </xdr:nvCxnSpPr>
      <xdr:spPr>
        <a:xfrm>
          <a:off x="15481300" y="137655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132080</xdr:rowOff>
    </xdr:from>
    <xdr:to>
      <xdr:col>76</xdr:col>
      <xdr:colOff>165100</xdr:colOff>
      <xdr:row>80</xdr:row>
      <xdr:rowOff>62230</xdr:rowOff>
    </xdr:to>
    <xdr:sp macro="" textlink="">
      <xdr:nvSpPr>
        <xdr:cNvPr id="768" name="楕円 767"/>
        <xdr:cNvSpPr/>
      </xdr:nvSpPr>
      <xdr:spPr>
        <a:xfrm>
          <a:off x="14541500" y="13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11430</xdr:rowOff>
    </xdr:from>
    <xdr:to>
      <xdr:col>81</xdr:col>
      <xdr:colOff>50800</xdr:colOff>
      <xdr:row>80</xdr:row>
      <xdr:rowOff>49530</xdr:rowOff>
    </xdr:to>
    <xdr:cxnSp macro="">
      <xdr:nvCxnSpPr>
        <xdr:cNvPr id="769" name="直線コネクタ 768"/>
        <xdr:cNvCxnSpPr/>
      </xdr:nvCxnSpPr>
      <xdr:spPr>
        <a:xfrm>
          <a:off x="14592300" y="13727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99695</xdr:rowOff>
    </xdr:from>
    <xdr:to>
      <xdr:col>72</xdr:col>
      <xdr:colOff>38100</xdr:colOff>
      <xdr:row>81</xdr:row>
      <xdr:rowOff>29845</xdr:rowOff>
    </xdr:to>
    <xdr:sp macro="" textlink="">
      <xdr:nvSpPr>
        <xdr:cNvPr id="770" name="楕円 769"/>
        <xdr:cNvSpPr/>
      </xdr:nvSpPr>
      <xdr:spPr>
        <a:xfrm>
          <a:off x="13652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11430</xdr:rowOff>
    </xdr:from>
    <xdr:to>
      <xdr:col>76</xdr:col>
      <xdr:colOff>114300</xdr:colOff>
      <xdr:row>80</xdr:row>
      <xdr:rowOff>150495</xdr:rowOff>
    </xdr:to>
    <xdr:cxnSp macro="">
      <xdr:nvCxnSpPr>
        <xdr:cNvPr id="771" name="直線コネクタ 770"/>
        <xdr:cNvCxnSpPr/>
      </xdr:nvCxnSpPr>
      <xdr:spPr>
        <a:xfrm flipV="1">
          <a:off x="13703300" y="13727430"/>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61595</xdr:rowOff>
    </xdr:from>
    <xdr:to>
      <xdr:col>67</xdr:col>
      <xdr:colOff>101600</xdr:colOff>
      <xdr:row>80</xdr:row>
      <xdr:rowOff>163195</xdr:rowOff>
    </xdr:to>
    <xdr:sp macro="" textlink="">
      <xdr:nvSpPr>
        <xdr:cNvPr id="772" name="楕円 771"/>
        <xdr:cNvSpPr/>
      </xdr:nvSpPr>
      <xdr:spPr>
        <a:xfrm>
          <a:off x="12763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112395</xdr:rowOff>
    </xdr:from>
    <xdr:to>
      <xdr:col>71</xdr:col>
      <xdr:colOff>177800</xdr:colOff>
      <xdr:row>80</xdr:row>
      <xdr:rowOff>150495</xdr:rowOff>
    </xdr:to>
    <xdr:cxnSp macro="">
      <xdr:nvCxnSpPr>
        <xdr:cNvPr id="773" name="直線コネクタ 772"/>
        <xdr:cNvCxnSpPr/>
      </xdr:nvCxnSpPr>
      <xdr:spPr>
        <a:xfrm>
          <a:off x="12814300" y="138283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116857</xdr:rowOff>
    </xdr:from>
    <xdr:ext cx="405111" cy="259045"/>
    <xdr:sp macro="" textlink="">
      <xdr:nvSpPr>
        <xdr:cNvPr id="778" name="n_1mainValue【消防施設】&#10;有形固定資産減価償却率"/>
        <xdr:cNvSpPr txBox="1"/>
      </xdr:nvSpPr>
      <xdr:spPr>
        <a:xfrm>
          <a:off x="152660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78757</xdr:rowOff>
    </xdr:from>
    <xdr:ext cx="405111" cy="259045"/>
    <xdr:sp macro="" textlink="">
      <xdr:nvSpPr>
        <xdr:cNvPr id="779" name="n_2mainValue【消防施設】&#10;有形固定資産減価償却率"/>
        <xdr:cNvSpPr txBox="1"/>
      </xdr:nvSpPr>
      <xdr:spPr>
        <a:xfrm>
          <a:off x="1438974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46372</xdr:rowOff>
    </xdr:from>
    <xdr:ext cx="405111" cy="259045"/>
    <xdr:sp macro="" textlink="">
      <xdr:nvSpPr>
        <xdr:cNvPr id="780" name="n_3mainValue【消防施設】&#10;有形固定資産減価償却率"/>
        <xdr:cNvSpPr txBox="1"/>
      </xdr:nvSpPr>
      <xdr:spPr>
        <a:xfrm>
          <a:off x="13500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8272</xdr:rowOff>
    </xdr:from>
    <xdr:ext cx="405111" cy="259045"/>
    <xdr:sp macro="" textlink="">
      <xdr:nvSpPr>
        <xdr:cNvPr id="781" name="n_4mainValue【消防施設】&#10;有形固定資産減価償却率"/>
        <xdr:cNvSpPr txBox="1"/>
      </xdr:nvSpPr>
      <xdr:spPr>
        <a:xfrm>
          <a:off x="126117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121738</xdr:rowOff>
    </xdr:from>
    <xdr:to>
      <xdr:col>116</xdr:col>
      <xdr:colOff>114300</xdr:colOff>
      <xdr:row>86</xdr:row>
      <xdr:rowOff>51888</xdr:rowOff>
    </xdr:to>
    <xdr:sp macro="" textlink="">
      <xdr:nvSpPr>
        <xdr:cNvPr id="823" name="楕円 822"/>
        <xdr:cNvSpPr/>
      </xdr:nvSpPr>
      <xdr:spPr>
        <a:xfrm>
          <a:off x="22110700" y="1469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144615</xdr:rowOff>
    </xdr:from>
    <xdr:ext cx="469744" cy="259045"/>
    <xdr:sp macro="" textlink="">
      <xdr:nvSpPr>
        <xdr:cNvPr id="824" name="【消防施設】&#10;一人当たり面積該当値テキスト"/>
        <xdr:cNvSpPr txBox="1"/>
      </xdr:nvSpPr>
      <xdr:spPr>
        <a:xfrm>
          <a:off x="22199600" y="1454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125005</xdr:rowOff>
    </xdr:from>
    <xdr:to>
      <xdr:col>112</xdr:col>
      <xdr:colOff>38100</xdr:colOff>
      <xdr:row>86</xdr:row>
      <xdr:rowOff>55155</xdr:rowOff>
    </xdr:to>
    <xdr:sp macro="" textlink="">
      <xdr:nvSpPr>
        <xdr:cNvPr id="825" name="楕円 824"/>
        <xdr:cNvSpPr/>
      </xdr:nvSpPr>
      <xdr:spPr>
        <a:xfrm>
          <a:off x="21272500" y="1469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1088</xdr:rowOff>
    </xdr:from>
    <xdr:to>
      <xdr:col>116</xdr:col>
      <xdr:colOff>63500</xdr:colOff>
      <xdr:row>86</xdr:row>
      <xdr:rowOff>4355</xdr:rowOff>
    </xdr:to>
    <xdr:cxnSp macro="">
      <xdr:nvCxnSpPr>
        <xdr:cNvPr id="826" name="直線コネクタ 825"/>
        <xdr:cNvCxnSpPr/>
      </xdr:nvCxnSpPr>
      <xdr:spPr>
        <a:xfrm flipV="1">
          <a:off x="21323300" y="14745788"/>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827" name="楕円 826"/>
        <xdr:cNvSpPr/>
      </xdr:nvSpPr>
      <xdr:spPr>
        <a:xfrm>
          <a:off x="2038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4355</xdr:rowOff>
    </xdr:from>
    <xdr:to>
      <xdr:col>111</xdr:col>
      <xdr:colOff>177800</xdr:colOff>
      <xdr:row>86</xdr:row>
      <xdr:rowOff>7620</xdr:rowOff>
    </xdr:to>
    <xdr:cxnSp macro="">
      <xdr:nvCxnSpPr>
        <xdr:cNvPr id="828" name="直線コネクタ 827"/>
        <xdr:cNvCxnSpPr/>
      </xdr:nvCxnSpPr>
      <xdr:spPr>
        <a:xfrm flipV="1">
          <a:off x="20434300" y="147490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131536</xdr:rowOff>
    </xdr:from>
    <xdr:to>
      <xdr:col>102</xdr:col>
      <xdr:colOff>165100</xdr:colOff>
      <xdr:row>86</xdr:row>
      <xdr:rowOff>61686</xdr:rowOff>
    </xdr:to>
    <xdr:sp macro="" textlink="">
      <xdr:nvSpPr>
        <xdr:cNvPr id="829" name="楕円 828"/>
        <xdr:cNvSpPr/>
      </xdr:nvSpPr>
      <xdr:spPr>
        <a:xfrm>
          <a:off x="19494500" y="147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10886</xdr:rowOff>
    </xdr:to>
    <xdr:cxnSp macro="">
      <xdr:nvCxnSpPr>
        <xdr:cNvPr id="830" name="直線コネクタ 829"/>
        <xdr:cNvCxnSpPr/>
      </xdr:nvCxnSpPr>
      <xdr:spPr>
        <a:xfrm flipV="1">
          <a:off x="19545300" y="147523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134801</xdr:rowOff>
    </xdr:from>
    <xdr:to>
      <xdr:col>98</xdr:col>
      <xdr:colOff>38100</xdr:colOff>
      <xdr:row>86</xdr:row>
      <xdr:rowOff>64951</xdr:rowOff>
    </xdr:to>
    <xdr:sp macro="" textlink="">
      <xdr:nvSpPr>
        <xdr:cNvPr id="831" name="楕円 830"/>
        <xdr:cNvSpPr/>
      </xdr:nvSpPr>
      <xdr:spPr>
        <a:xfrm>
          <a:off x="18605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10886</xdr:rowOff>
    </xdr:from>
    <xdr:to>
      <xdr:col>102</xdr:col>
      <xdr:colOff>114300</xdr:colOff>
      <xdr:row>86</xdr:row>
      <xdr:rowOff>14151</xdr:rowOff>
    </xdr:to>
    <xdr:cxnSp macro="">
      <xdr:nvCxnSpPr>
        <xdr:cNvPr id="832" name="直線コネクタ 831"/>
        <xdr:cNvCxnSpPr/>
      </xdr:nvCxnSpPr>
      <xdr:spPr>
        <a:xfrm flipV="1">
          <a:off x="18656300" y="147555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71682</xdr:rowOff>
    </xdr:from>
    <xdr:ext cx="469744" cy="259045"/>
    <xdr:sp macro="" textlink="">
      <xdr:nvSpPr>
        <xdr:cNvPr id="837" name="n_1mainValue【消防施設】&#10;一人当たり面積"/>
        <xdr:cNvSpPr txBox="1"/>
      </xdr:nvSpPr>
      <xdr:spPr>
        <a:xfrm>
          <a:off x="21075727" y="1447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74947</xdr:rowOff>
    </xdr:from>
    <xdr:ext cx="469744" cy="259045"/>
    <xdr:sp macro="" textlink="">
      <xdr:nvSpPr>
        <xdr:cNvPr id="838" name="n_2mainValue【消防施設】&#10;一人当たり面積"/>
        <xdr:cNvSpPr txBox="1"/>
      </xdr:nvSpPr>
      <xdr:spPr>
        <a:xfrm>
          <a:off x="201994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78213</xdr:rowOff>
    </xdr:from>
    <xdr:ext cx="469744" cy="259045"/>
    <xdr:sp macro="" textlink="">
      <xdr:nvSpPr>
        <xdr:cNvPr id="839" name="n_3mainValue【消防施設】&#10;一人当たり面積"/>
        <xdr:cNvSpPr txBox="1"/>
      </xdr:nvSpPr>
      <xdr:spPr>
        <a:xfrm>
          <a:off x="19310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81478</xdr:rowOff>
    </xdr:from>
    <xdr:ext cx="469744" cy="259045"/>
    <xdr:sp macro="" textlink="">
      <xdr:nvSpPr>
        <xdr:cNvPr id="840" name="n_4mainValue【消防施設】&#10;一人当たり面積"/>
        <xdr:cNvSpPr txBox="1"/>
      </xdr:nvSpPr>
      <xdr:spPr>
        <a:xfrm>
          <a:off x="18421427" y="1448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22134</xdr:rowOff>
    </xdr:from>
    <xdr:to>
      <xdr:col>85</xdr:col>
      <xdr:colOff>177800</xdr:colOff>
      <xdr:row>107</xdr:row>
      <xdr:rowOff>123734</xdr:rowOff>
    </xdr:to>
    <xdr:sp macro="" textlink="">
      <xdr:nvSpPr>
        <xdr:cNvPr id="882" name="楕円 881"/>
        <xdr:cNvSpPr/>
      </xdr:nvSpPr>
      <xdr:spPr>
        <a:xfrm>
          <a:off x="162687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561</xdr:rowOff>
    </xdr:from>
    <xdr:ext cx="405111" cy="259045"/>
    <xdr:sp macro="" textlink="">
      <xdr:nvSpPr>
        <xdr:cNvPr id="883" name="【庁舎】&#10;有形固定資産減価償却率該当値テキスト"/>
        <xdr:cNvSpPr txBox="1"/>
      </xdr:nvSpPr>
      <xdr:spPr>
        <a:xfrm>
          <a:off x="16357600"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30299</xdr:rowOff>
    </xdr:from>
    <xdr:to>
      <xdr:col>81</xdr:col>
      <xdr:colOff>101600</xdr:colOff>
      <xdr:row>107</xdr:row>
      <xdr:rowOff>131899</xdr:rowOff>
    </xdr:to>
    <xdr:sp macro="" textlink="">
      <xdr:nvSpPr>
        <xdr:cNvPr id="884" name="楕円 883"/>
        <xdr:cNvSpPr/>
      </xdr:nvSpPr>
      <xdr:spPr>
        <a:xfrm>
          <a:off x="15430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72934</xdr:rowOff>
    </xdr:from>
    <xdr:to>
      <xdr:col>85</xdr:col>
      <xdr:colOff>127000</xdr:colOff>
      <xdr:row>107</xdr:row>
      <xdr:rowOff>81099</xdr:rowOff>
    </xdr:to>
    <xdr:cxnSp macro="">
      <xdr:nvCxnSpPr>
        <xdr:cNvPr id="885" name="直線コネクタ 884"/>
        <xdr:cNvCxnSpPr/>
      </xdr:nvCxnSpPr>
      <xdr:spPr>
        <a:xfrm flipV="1">
          <a:off x="15481300" y="1841808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131536</xdr:rowOff>
    </xdr:from>
    <xdr:to>
      <xdr:col>76</xdr:col>
      <xdr:colOff>165100</xdr:colOff>
      <xdr:row>108</xdr:row>
      <xdr:rowOff>61686</xdr:rowOff>
    </xdr:to>
    <xdr:sp macro="" textlink="">
      <xdr:nvSpPr>
        <xdr:cNvPr id="886" name="楕円 885"/>
        <xdr:cNvSpPr/>
      </xdr:nvSpPr>
      <xdr:spPr>
        <a:xfrm>
          <a:off x="14541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81099</xdr:rowOff>
    </xdr:from>
    <xdr:to>
      <xdr:col>81</xdr:col>
      <xdr:colOff>50800</xdr:colOff>
      <xdr:row>108</xdr:row>
      <xdr:rowOff>10886</xdr:rowOff>
    </xdr:to>
    <xdr:cxnSp macro="">
      <xdr:nvCxnSpPr>
        <xdr:cNvPr id="887" name="直線コネクタ 886"/>
        <xdr:cNvCxnSpPr/>
      </xdr:nvCxnSpPr>
      <xdr:spPr>
        <a:xfrm flipV="1">
          <a:off x="14592300" y="18426249"/>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97245</xdr:rowOff>
    </xdr:from>
    <xdr:to>
      <xdr:col>72</xdr:col>
      <xdr:colOff>38100</xdr:colOff>
      <xdr:row>108</xdr:row>
      <xdr:rowOff>27395</xdr:rowOff>
    </xdr:to>
    <xdr:sp macro="" textlink="">
      <xdr:nvSpPr>
        <xdr:cNvPr id="888" name="楕円 887"/>
        <xdr:cNvSpPr/>
      </xdr:nvSpPr>
      <xdr:spPr>
        <a:xfrm>
          <a:off x="13652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148045</xdr:rowOff>
    </xdr:from>
    <xdr:to>
      <xdr:col>76</xdr:col>
      <xdr:colOff>114300</xdr:colOff>
      <xdr:row>108</xdr:row>
      <xdr:rowOff>10886</xdr:rowOff>
    </xdr:to>
    <xdr:cxnSp macro="">
      <xdr:nvCxnSpPr>
        <xdr:cNvPr id="889" name="直線コネクタ 888"/>
        <xdr:cNvCxnSpPr/>
      </xdr:nvCxnSpPr>
      <xdr:spPr>
        <a:xfrm>
          <a:off x="13703300" y="184931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84182</xdr:rowOff>
    </xdr:from>
    <xdr:to>
      <xdr:col>67</xdr:col>
      <xdr:colOff>101600</xdr:colOff>
      <xdr:row>108</xdr:row>
      <xdr:rowOff>14332</xdr:rowOff>
    </xdr:to>
    <xdr:sp macro="" textlink="">
      <xdr:nvSpPr>
        <xdr:cNvPr id="890" name="楕円 889"/>
        <xdr:cNvSpPr/>
      </xdr:nvSpPr>
      <xdr:spPr>
        <a:xfrm>
          <a:off x="12763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134982</xdr:rowOff>
    </xdr:from>
    <xdr:to>
      <xdr:col>71</xdr:col>
      <xdr:colOff>177800</xdr:colOff>
      <xdr:row>107</xdr:row>
      <xdr:rowOff>148045</xdr:rowOff>
    </xdr:to>
    <xdr:cxnSp macro="">
      <xdr:nvCxnSpPr>
        <xdr:cNvPr id="891" name="直線コネクタ 890"/>
        <xdr:cNvCxnSpPr/>
      </xdr:nvCxnSpPr>
      <xdr:spPr>
        <a:xfrm>
          <a:off x="12814300" y="1848013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123026</xdr:rowOff>
    </xdr:from>
    <xdr:ext cx="405111" cy="259045"/>
    <xdr:sp macro="" textlink="">
      <xdr:nvSpPr>
        <xdr:cNvPr id="896" name="n_1mainValue【庁舎】&#10;有形固定資産減価償却率"/>
        <xdr:cNvSpPr txBox="1"/>
      </xdr:nvSpPr>
      <xdr:spPr>
        <a:xfrm>
          <a:off x="15266044" y="1846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52813</xdr:rowOff>
    </xdr:from>
    <xdr:ext cx="405111" cy="259045"/>
    <xdr:sp macro="" textlink="">
      <xdr:nvSpPr>
        <xdr:cNvPr id="897" name="n_2mainValue【庁舎】&#10;有形固定資産減価償却率"/>
        <xdr:cNvSpPr txBox="1"/>
      </xdr:nvSpPr>
      <xdr:spPr>
        <a:xfrm>
          <a:off x="143897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18522</xdr:rowOff>
    </xdr:from>
    <xdr:ext cx="405111" cy="259045"/>
    <xdr:sp macro="" textlink="">
      <xdr:nvSpPr>
        <xdr:cNvPr id="898" name="n_3mainValue【庁舎】&#10;有形固定資産減価償却率"/>
        <xdr:cNvSpPr txBox="1"/>
      </xdr:nvSpPr>
      <xdr:spPr>
        <a:xfrm>
          <a:off x="13500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5459</xdr:rowOff>
    </xdr:from>
    <xdr:ext cx="405111" cy="259045"/>
    <xdr:sp macro="" textlink="">
      <xdr:nvSpPr>
        <xdr:cNvPr id="899" name="n_4mainValue【庁舎】&#10;有形固定資産減価償却率"/>
        <xdr:cNvSpPr txBox="1"/>
      </xdr:nvSpPr>
      <xdr:spPr>
        <a:xfrm>
          <a:off x="126117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939" name="楕円 938"/>
        <xdr:cNvSpPr/>
      </xdr:nvSpPr>
      <xdr:spPr>
        <a:xfrm>
          <a:off x="221107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99077</xdr:rowOff>
    </xdr:from>
    <xdr:ext cx="469744" cy="259045"/>
    <xdr:sp macro="" textlink="">
      <xdr:nvSpPr>
        <xdr:cNvPr id="940" name="【庁舎】&#10;一人当たり面積該当値テキスト"/>
        <xdr:cNvSpPr txBox="1"/>
      </xdr:nvSpPr>
      <xdr:spPr>
        <a:xfrm>
          <a:off x="221996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130175</xdr:rowOff>
    </xdr:from>
    <xdr:to>
      <xdr:col>112</xdr:col>
      <xdr:colOff>38100</xdr:colOff>
      <xdr:row>106</xdr:row>
      <xdr:rowOff>60325</xdr:rowOff>
    </xdr:to>
    <xdr:sp macro="" textlink="">
      <xdr:nvSpPr>
        <xdr:cNvPr id="941" name="楕円 940"/>
        <xdr:cNvSpPr/>
      </xdr:nvSpPr>
      <xdr:spPr>
        <a:xfrm>
          <a:off x="21272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0</xdr:rowOff>
    </xdr:from>
    <xdr:to>
      <xdr:col>116</xdr:col>
      <xdr:colOff>63500</xdr:colOff>
      <xdr:row>106</xdr:row>
      <xdr:rowOff>9525</xdr:rowOff>
    </xdr:to>
    <xdr:cxnSp macro="">
      <xdr:nvCxnSpPr>
        <xdr:cNvPr id="942" name="直線コネクタ 941"/>
        <xdr:cNvCxnSpPr/>
      </xdr:nvCxnSpPr>
      <xdr:spPr>
        <a:xfrm flipV="1">
          <a:off x="21323300" y="181737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139700</xdr:rowOff>
    </xdr:from>
    <xdr:to>
      <xdr:col>107</xdr:col>
      <xdr:colOff>101600</xdr:colOff>
      <xdr:row>106</xdr:row>
      <xdr:rowOff>69850</xdr:rowOff>
    </xdr:to>
    <xdr:sp macro="" textlink="">
      <xdr:nvSpPr>
        <xdr:cNvPr id="943" name="楕円 942"/>
        <xdr:cNvSpPr/>
      </xdr:nvSpPr>
      <xdr:spPr>
        <a:xfrm>
          <a:off x="2038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9525</xdr:rowOff>
    </xdr:from>
    <xdr:to>
      <xdr:col>111</xdr:col>
      <xdr:colOff>177800</xdr:colOff>
      <xdr:row>106</xdr:row>
      <xdr:rowOff>19050</xdr:rowOff>
    </xdr:to>
    <xdr:cxnSp macro="">
      <xdr:nvCxnSpPr>
        <xdr:cNvPr id="944" name="直線コネクタ 943"/>
        <xdr:cNvCxnSpPr/>
      </xdr:nvCxnSpPr>
      <xdr:spPr>
        <a:xfrm flipV="1">
          <a:off x="20434300" y="181832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149225</xdr:rowOff>
    </xdr:from>
    <xdr:to>
      <xdr:col>102</xdr:col>
      <xdr:colOff>165100</xdr:colOff>
      <xdr:row>106</xdr:row>
      <xdr:rowOff>79375</xdr:rowOff>
    </xdr:to>
    <xdr:sp macro="" textlink="">
      <xdr:nvSpPr>
        <xdr:cNvPr id="945" name="楕円 944"/>
        <xdr:cNvSpPr/>
      </xdr:nvSpPr>
      <xdr:spPr>
        <a:xfrm>
          <a:off x="19494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28575</xdr:rowOff>
    </xdr:to>
    <xdr:cxnSp macro="">
      <xdr:nvCxnSpPr>
        <xdr:cNvPr id="946" name="直線コネクタ 945"/>
        <xdr:cNvCxnSpPr/>
      </xdr:nvCxnSpPr>
      <xdr:spPr>
        <a:xfrm flipV="1">
          <a:off x="19545300" y="181927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160655</xdr:rowOff>
    </xdr:from>
    <xdr:to>
      <xdr:col>98</xdr:col>
      <xdr:colOff>38100</xdr:colOff>
      <xdr:row>106</xdr:row>
      <xdr:rowOff>90805</xdr:rowOff>
    </xdr:to>
    <xdr:sp macro="" textlink="">
      <xdr:nvSpPr>
        <xdr:cNvPr id="947" name="楕円 946"/>
        <xdr:cNvSpPr/>
      </xdr:nvSpPr>
      <xdr:spPr>
        <a:xfrm>
          <a:off x="18605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28575</xdr:rowOff>
    </xdr:from>
    <xdr:to>
      <xdr:col>102</xdr:col>
      <xdr:colOff>114300</xdr:colOff>
      <xdr:row>106</xdr:row>
      <xdr:rowOff>40005</xdr:rowOff>
    </xdr:to>
    <xdr:cxnSp macro="">
      <xdr:nvCxnSpPr>
        <xdr:cNvPr id="948" name="直線コネクタ 947"/>
        <xdr:cNvCxnSpPr/>
      </xdr:nvCxnSpPr>
      <xdr:spPr>
        <a:xfrm flipV="1">
          <a:off x="18656300" y="182022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51452</xdr:rowOff>
    </xdr:from>
    <xdr:ext cx="469744" cy="259045"/>
    <xdr:sp macro="" textlink="">
      <xdr:nvSpPr>
        <xdr:cNvPr id="953" name="n_1mainValue【庁舎】&#10;一人当たり面積"/>
        <xdr:cNvSpPr txBox="1"/>
      </xdr:nvSpPr>
      <xdr:spPr>
        <a:xfrm>
          <a:off x="21075727"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60977</xdr:rowOff>
    </xdr:from>
    <xdr:ext cx="469744" cy="259045"/>
    <xdr:sp macro="" textlink="">
      <xdr:nvSpPr>
        <xdr:cNvPr id="954" name="n_2mainValue【庁舎】&#10;一人当たり面積"/>
        <xdr:cNvSpPr txBox="1"/>
      </xdr:nvSpPr>
      <xdr:spPr>
        <a:xfrm>
          <a:off x="201994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70502</xdr:rowOff>
    </xdr:from>
    <xdr:ext cx="469744" cy="259045"/>
    <xdr:sp macro="" textlink="">
      <xdr:nvSpPr>
        <xdr:cNvPr id="955" name="n_3mainValue【庁舎】&#10;一人当たり面積"/>
        <xdr:cNvSpPr txBox="1"/>
      </xdr:nvSpPr>
      <xdr:spPr>
        <a:xfrm>
          <a:off x="19310427"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81932</xdr:rowOff>
    </xdr:from>
    <xdr:ext cx="469744" cy="259045"/>
    <xdr:sp macro="" textlink="">
      <xdr:nvSpPr>
        <xdr:cNvPr id="956" name="n_4mainValue【庁舎】&#10;一人当たり面積"/>
        <xdr:cNvSpPr txBox="1"/>
      </xdr:nvSpPr>
      <xdr:spPr>
        <a:xfrm>
          <a:off x="1842142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有形固定資産減価償却率が類似団体平均を大きく上回っている施設としては、建て替えをしていない市民会館、庁舎、福祉施設が上げられる。一方、平成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年代に新築している保健センター、消防施設などは類似団体平均を下回っている。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一般廃棄物処理施設は、新規整備により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年に大きく減少している。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体育館・プールは、新たに市民プールを整備したことにより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年に大きく減少している。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26022457</v>
      </c>
      <c r="BO4" s="485"/>
      <c r="BP4" s="485"/>
      <c r="BQ4" s="485"/>
      <c r="BR4" s="485"/>
      <c r="BS4" s="485"/>
      <c r="BT4" s="485"/>
      <c r="BU4" s="486"/>
      <c r="BV4" s="484">
        <v>23692879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5.9</v>
      </c>
      <c r="CU4" s="625"/>
      <c r="CV4" s="625"/>
      <c r="CW4" s="625"/>
      <c r="CX4" s="625"/>
      <c r="CY4" s="625"/>
      <c r="CZ4" s="625"/>
      <c r="DA4" s="626"/>
      <c r="DB4" s="624">
        <v>4.3</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25133956</v>
      </c>
      <c r="BO5" s="456"/>
      <c r="BP5" s="456"/>
      <c r="BQ5" s="456"/>
      <c r="BR5" s="456"/>
      <c r="BS5" s="456"/>
      <c r="BT5" s="456"/>
      <c r="BU5" s="457"/>
      <c r="BV5" s="455">
        <v>22952604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97.6</v>
      </c>
      <c r="CU5" s="453"/>
      <c r="CV5" s="453"/>
      <c r="CW5" s="453"/>
      <c r="CX5" s="453"/>
      <c r="CY5" s="453"/>
      <c r="CZ5" s="453"/>
      <c r="DA5" s="454"/>
      <c r="DB5" s="452">
        <v>96.1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888501</v>
      </c>
      <c r="BO6" s="456"/>
      <c r="BP6" s="456"/>
      <c r="BQ6" s="456"/>
      <c r="BR6" s="456"/>
      <c r="BS6" s="456"/>
      <c r="BT6" s="456"/>
      <c r="BU6" s="457"/>
      <c r="BV6" s="455">
        <v>740275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97.9</v>
      </c>
      <c r="CU6" s="599"/>
      <c r="CV6" s="599"/>
      <c r="CW6" s="599"/>
      <c r="CX6" s="599"/>
      <c r="CY6" s="599"/>
      <c r="CZ6" s="599"/>
      <c r="DA6" s="600"/>
      <c r="DB6" s="598">
        <v>96.7</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174070</v>
      </c>
      <c r="BO7" s="456"/>
      <c r="BP7" s="456"/>
      <c r="BQ7" s="456"/>
      <c r="BR7" s="456"/>
      <c r="BS7" s="456"/>
      <c r="BT7" s="456"/>
      <c r="BU7" s="457"/>
      <c r="BV7" s="455">
        <v>231407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12081671</v>
      </c>
      <c r="CU7" s="456"/>
      <c r="CV7" s="456"/>
      <c r="CW7" s="456"/>
      <c r="CX7" s="456"/>
      <c r="CY7" s="456"/>
      <c r="CZ7" s="456"/>
      <c r="DA7" s="457"/>
      <c r="DB7" s="455">
        <v>11857741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714431</v>
      </c>
      <c r="BO8" s="456"/>
      <c r="BP8" s="456"/>
      <c r="BQ8" s="456"/>
      <c r="BR8" s="456"/>
      <c r="BS8" s="456"/>
      <c r="BT8" s="456"/>
      <c r="BU8" s="457"/>
      <c r="BV8" s="455">
        <v>508868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0.44</v>
      </c>
      <c r="CU8" s="559"/>
      <c r="CV8" s="559"/>
      <c r="CW8" s="559"/>
      <c r="CX8" s="559"/>
      <c r="CY8" s="559"/>
      <c r="CZ8" s="559"/>
      <c r="DA8" s="560"/>
      <c r="DB8" s="558">
        <v>0.43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37655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205563</v>
      </c>
      <c r="BO9" s="456"/>
      <c r="BP9" s="456"/>
      <c r="BQ9" s="456"/>
      <c r="BR9" s="456"/>
      <c r="BS9" s="456"/>
      <c r="BT9" s="456"/>
      <c r="BU9" s="457"/>
      <c r="BV9" s="455">
        <v>-92243</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14</v>
      </c>
      <c r="CU9" s="453"/>
      <c r="CV9" s="453"/>
      <c r="CW9" s="453"/>
      <c r="CX9" s="453"/>
      <c r="CY9" s="453"/>
      <c r="CZ9" s="453"/>
      <c r="DA9" s="454"/>
      <c r="DB9" s="452">
        <v>14.7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40069</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1508</v>
      </c>
      <c r="BO10" s="456"/>
      <c r="BP10" s="456"/>
      <c r="BQ10" s="456"/>
      <c r="BR10" s="456"/>
      <c r="BS10" s="456"/>
      <c r="BT10" s="456"/>
      <c r="BU10" s="457"/>
      <c r="BV10" s="455">
        <v>1637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35105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760000</v>
      </c>
      <c r="BO12" s="456"/>
      <c r="BP12" s="456"/>
      <c r="BQ12" s="456"/>
      <c r="BR12" s="456"/>
      <c r="BS12" s="456"/>
      <c r="BT12" s="456"/>
      <c r="BU12" s="457"/>
      <c r="BV12" s="455">
        <v>830000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34360</v>
      </c>
      <c r="S13" s="543"/>
      <c r="T13" s="543"/>
      <c r="U13" s="543"/>
      <c r="V13" s="544"/>
      <c r="W13" s="545" t="s">
        <v>131</v>
      </c>
      <c r="X13" s="441"/>
      <c r="Y13" s="441"/>
      <c r="Z13" s="441"/>
      <c r="AA13" s="441"/>
      <c r="AB13" s="442"/>
      <c r="AC13" s="408">
        <v>558</v>
      </c>
      <c r="AD13" s="409"/>
      <c r="AE13" s="409"/>
      <c r="AF13" s="409"/>
      <c r="AG13" s="410"/>
      <c r="AH13" s="408">
        <v>739</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-552929</v>
      </c>
      <c r="BO13" s="456"/>
      <c r="BP13" s="456"/>
      <c r="BQ13" s="456"/>
      <c r="BR13" s="456"/>
      <c r="BS13" s="456"/>
      <c r="BT13" s="456"/>
      <c r="BU13" s="457"/>
      <c r="BV13" s="455">
        <v>-920606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6.4</v>
      </c>
      <c r="CU13" s="453"/>
      <c r="CV13" s="453"/>
      <c r="CW13" s="453"/>
      <c r="CX13" s="453"/>
      <c r="CY13" s="453"/>
      <c r="CZ13" s="453"/>
      <c r="DA13" s="454"/>
      <c r="DB13" s="452">
        <v>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35847</v>
      </c>
      <c r="S14" s="543"/>
      <c r="T14" s="543"/>
      <c r="U14" s="543"/>
      <c r="V14" s="544"/>
      <c r="W14" s="546"/>
      <c r="X14" s="444"/>
      <c r="Y14" s="444"/>
      <c r="Z14" s="444"/>
      <c r="AA14" s="444"/>
      <c r="AB14" s="445"/>
      <c r="AC14" s="535">
        <v>3.2</v>
      </c>
      <c r="AD14" s="536"/>
      <c r="AE14" s="536"/>
      <c r="AF14" s="536"/>
      <c r="AG14" s="537"/>
      <c r="AH14" s="535">
        <v>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39.1</v>
      </c>
      <c r="CU14" s="553"/>
      <c r="CV14" s="553"/>
      <c r="CW14" s="553"/>
      <c r="CX14" s="553"/>
      <c r="CY14" s="553"/>
      <c r="CZ14" s="553"/>
      <c r="DA14" s="554"/>
      <c r="DB14" s="552">
        <v>47.4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35154</v>
      </c>
      <c r="S15" s="543"/>
      <c r="T15" s="543"/>
      <c r="U15" s="543"/>
      <c r="V15" s="544"/>
      <c r="W15" s="545" t="s">
        <v>137</v>
      </c>
      <c r="X15" s="441"/>
      <c r="Y15" s="441"/>
      <c r="Z15" s="441"/>
      <c r="AA15" s="441"/>
      <c r="AB15" s="442"/>
      <c r="AC15" s="408">
        <v>6632</v>
      </c>
      <c r="AD15" s="409"/>
      <c r="AE15" s="409"/>
      <c r="AF15" s="409"/>
      <c r="AG15" s="410"/>
      <c r="AH15" s="408">
        <v>7043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4812478</v>
      </c>
      <c r="BO15" s="485"/>
      <c r="BP15" s="485"/>
      <c r="BQ15" s="485"/>
      <c r="BR15" s="485"/>
      <c r="BS15" s="485"/>
      <c r="BT15" s="485"/>
      <c r="BU15" s="486"/>
      <c r="BV15" s="484">
        <v>4691438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38.4</v>
      </c>
      <c r="AD16" s="536"/>
      <c r="AE16" s="536"/>
      <c r="AF16" s="536"/>
      <c r="AG16" s="537"/>
      <c r="AH16" s="535">
        <v>38.5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10821995</v>
      </c>
      <c r="BO16" s="456"/>
      <c r="BP16" s="456"/>
      <c r="BQ16" s="456"/>
      <c r="BR16" s="456"/>
      <c r="BS16" s="456"/>
      <c r="BT16" s="456"/>
      <c r="BU16" s="457"/>
      <c r="BV16" s="455">
        <v>10563004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10072</v>
      </c>
      <c r="AD17" s="409"/>
      <c r="AE17" s="409"/>
      <c r="AF17" s="409"/>
      <c r="AG17" s="410"/>
      <c r="AH17" s="408">
        <v>10526</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6075961</v>
      </c>
      <c r="BO17" s="456"/>
      <c r="BP17" s="456"/>
      <c r="BQ17" s="456"/>
      <c r="BR17" s="456"/>
      <c r="BS17" s="456"/>
      <c r="BT17" s="456"/>
      <c r="BU17" s="457"/>
      <c r="BV17" s="455">
        <v>5909449</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195.75</v>
      </c>
      <c r="M18" s="508"/>
      <c r="N18" s="508"/>
      <c r="O18" s="508"/>
      <c r="P18" s="508"/>
      <c r="Q18" s="508"/>
      <c r="R18" s="509"/>
      <c r="S18" s="509"/>
      <c r="T18" s="509"/>
      <c r="U18" s="509"/>
      <c r="V18" s="510"/>
      <c r="W18" s="526"/>
      <c r="X18" s="527"/>
      <c r="Y18" s="527"/>
      <c r="Z18" s="527"/>
      <c r="AA18" s="527"/>
      <c r="AB18" s="551"/>
      <c r="AC18" s="425">
        <v>58.3</v>
      </c>
      <c r="AD18" s="426"/>
      <c r="AE18" s="426"/>
      <c r="AF18" s="426"/>
      <c r="AG18" s="511"/>
      <c r="AH18" s="425">
        <v>57.5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12047858</v>
      </c>
      <c r="BO18" s="456"/>
      <c r="BP18" s="456"/>
      <c r="BQ18" s="456"/>
      <c r="BR18" s="456"/>
      <c r="BS18" s="456"/>
      <c r="BT18" s="456"/>
      <c r="BU18" s="457"/>
      <c r="BV18" s="455">
        <v>11643002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192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15870016</v>
      </c>
      <c r="BO19" s="456"/>
      <c r="BP19" s="456"/>
      <c r="BQ19" s="456"/>
      <c r="BR19" s="456"/>
      <c r="BS19" s="456"/>
      <c r="BT19" s="456"/>
      <c r="BU19" s="457"/>
      <c r="BV19" s="455">
        <v>15815416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15030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24354970</v>
      </c>
      <c r="BO22" s="485"/>
      <c r="BP22" s="485"/>
      <c r="BQ22" s="485"/>
      <c r="BR22" s="485"/>
      <c r="BS22" s="485"/>
      <c r="BT22" s="485"/>
      <c r="BU22" s="486"/>
      <c r="BV22" s="484">
        <v>22585443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23271626</v>
      </c>
      <c r="BO23" s="456"/>
      <c r="BP23" s="456"/>
      <c r="BQ23" s="456"/>
      <c r="BR23" s="456"/>
      <c r="BS23" s="456"/>
      <c r="BT23" s="456"/>
      <c r="BU23" s="457"/>
      <c r="BV23" s="455">
        <v>21088201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8600</v>
      </c>
      <c r="R24" s="409"/>
      <c r="S24" s="409"/>
      <c r="T24" s="409"/>
      <c r="U24" s="409"/>
      <c r="V24" s="410"/>
      <c r="W24" s="498"/>
      <c r="X24" s="435"/>
      <c r="Y24" s="436"/>
      <c r="Z24" s="411" t="s">
        <v>162</v>
      </c>
      <c r="AA24" s="412"/>
      <c r="AB24" s="412"/>
      <c r="AC24" s="412"/>
      <c r="AD24" s="412"/>
      <c r="AE24" s="412"/>
      <c r="AF24" s="412"/>
      <c r="AG24" s="413"/>
      <c r="AH24" s="408">
        <v>326</v>
      </c>
      <c r="AI24" s="409"/>
      <c r="AJ24" s="409"/>
      <c r="AK24" s="409"/>
      <c r="AL24" s="410"/>
      <c r="AM24" s="408">
        <v>1052002</v>
      </c>
      <c r="AN24" s="409"/>
      <c r="AO24" s="409"/>
      <c r="AP24" s="409"/>
      <c r="AQ24" s="409"/>
      <c r="AR24" s="410"/>
      <c r="AS24" s="408">
        <v>3227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17965479</v>
      </c>
      <c r="BO24" s="456"/>
      <c r="BP24" s="456"/>
      <c r="BQ24" s="456"/>
      <c r="BR24" s="456"/>
      <c r="BS24" s="456"/>
      <c r="BT24" s="456"/>
      <c r="BU24" s="457"/>
      <c r="BV24" s="455">
        <v>15494382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7000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4668182</v>
      </c>
      <c r="BO25" s="485"/>
      <c r="BP25" s="485"/>
      <c r="BQ25" s="485"/>
      <c r="BR25" s="485"/>
      <c r="BS25" s="485"/>
      <c r="BT25" s="485"/>
      <c r="BU25" s="486"/>
      <c r="BV25" s="484">
        <v>7284881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6560</v>
      </c>
      <c r="R26" s="409"/>
      <c r="S26" s="409"/>
      <c r="T26" s="409"/>
      <c r="U26" s="409"/>
      <c r="V26" s="410"/>
      <c r="W26" s="498"/>
      <c r="X26" s="435"/>
      <c r="Y26" s="436"/>
      <c r="Z26" s="411" t="s">
        <v>168</v>
      </c>
      <c r="AA26" s="466"/>
      <c r="AB26" s="466"/>
      <c r="AC26" s="466"/>
      <c r="AD26" s="466"/>
      <c r="AE26" s="466"/>
      <c r="AF26" s="466"/>
      <c r="AG26" s="467"/>
      <c r="AH26" s="408">
        <v>13</v>
      </c>
      <c r="AI26" s="409"/>
      <c r="AJ26" s="409"/>
      <c r="AK26" s="409"/>
      <c r="AL26" s="410"/>
      <c r="AM26" s="408">
        <v>43680</v>
      </c>
      <c r="AN26" s="409"/>
      <c r="AO26" s="409"/>
      <c r="AP26" s="409"/>
      <c r="AQ26" s="409"/>
      <c r="AR26" s="410"/>
      <c r="AS26" s="408">
        <v>3360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4770</v>
      </c>
      <c r="R27" s="409"/>
      <c r="S27" s="409"/>
      <c r="T27" s="409"/>
      <c r="U27" s="409"/>
      <c r="V27" s="410"/>
      <c r="W27" s="498"/>
      <c r="X27" s="435"/>
      <c r="Y27" s="436"/>
      <c r="Z27" s="411" t="s">
        <v>171</v>
      </c>
      <c r="AA27" s="412"/>
      <c r="AB27" s="412"/>
      <c r="AC27" s="412"/>
      <c r="AD27" s="412"/>
      <c r="AE27" s="412"/>
      <c r="AF27" s="412"/>
      <c r="AG27" s="413"/>
      <c r="AH27" s="408">
        <v>5</v>
      </c>
      <c r="AI27" s="409"/>
      <c r="AJ27" s="409"/>
      <c r="AK27" s="409"/>
      <c r="AL27" s="410"/>
      <c r="AM27" s="408">
        <v>18395</v>
      </c>
      <c r="AN27" s="409"/>
      <c r="AO27" s="409"/>
      <c r="AP27" s="409"/>
      <c r="AQ27" s="409"/>
      <c r="AR27" s="410"/>
      <c r="AS27" s="408">
        <v>3679</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4330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1504830</v>
      </c>
      <c r="BO28" s="485"/>
      <c r="BP28" s="485"/>
      <c r="BQ28" s="485"/>
      <c r="BR28" s="485"/>
      <c r="BS28" s="485"/>
      <c r="BT28" s="485"/>
      <c r="BU28" s="486"/>
      <c r="BV28" s="484">
        <v>2003322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17</v>
      </c>
      <c r="M29" s="409"/>
      <c r="N29" s="409"/>
      <c r="O29" s="409"/>
      <c r="P29" s="410"/>
      <c r="Q29" s="408">
        <v>4000</v>
      </c>
      <c r="R29" s="409"/>
      <c r="S29" s="409"/>
      <c r="T29" s="409"/>
      <c r="U29" s="409"/>
      <c r="V29" s="410"/>
      <c r="W29" s="499"/>
      <c r="X29" s="500"/>
      <c r="Y29" s="501"/>
      <c r="Z29" s="411" t="s">
        <v>177</v>
      </c>
      <c r="AA29" s="412"/>
      <c r="AB29" s="412"/>
      <c r="AC29" s="412"/>
      <c r="AD29" s="412"/>
      <c r="AE29" s="412"/>
      <c r="AF29" s="412"/>
      <c r="AG29" s="413"/>
      <c r="AH29" s="408">
        <v>331</v>
      </c>
      <c r="AI29" s="409"/>
      <c r="AJ29" s="409"/>
      <c r="AK29" s="409"/>
      <c r="AL29" s="410"/>
      <c r="AM29" s="408">
        <v>1070397</v>
      </c>
      <c r="AN29" s="409"/>
      <c r="AO29" s="409"/>
      <c r="AP29" s="409"/>
      <c r="AQ29" s="409"/>
      <c r="AR29" s="410"/>
      <c r="AS29" s="408">
        <v>3234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281255</v>
      </c>
      <c r="BO29" s="456"/>
      <c r="BP29" s="456"/>
      <c r="BQ29" s="456"/>
      <c r="BR29" s="456"/>
      <c r="BS29" s="456"/>
      <c r="BT29" s="456"/>
      <c r="BU29" s="457"/>
      <c r="BV29" s="455">
        <v>236222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629886</v>
      </c>
      <c r="BO30" s="490"/>
      <c r="BP30" s="490"/>
      <c r="BQ30" s="490"/>
      <c r="BR30" s="490"/>
      <c r="BS30" s="490"/>
      <c r="BT30" s="490"/>
      <c r="BU30" s="491"/>
      <c r="BV30" s="489">
        <v>794843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下水道事業会計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後期高齢者医療広域連合（一般会計）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13</v>
      </c>
      <c r="CP34" s="403"/>
      <c r="CQ34" s="404" t="str">
        <f>IF('各会計、関係団体の財政状況及び健全化判断比率'!BS7="","",'各会計、関係団体の財政状況及び健全化判断比率'!BS7)</f>
        <v>府中市土地開発公社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病院事業債管理特別会計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後期高齢者医療広域連合（特別会計）</v>
      </c>
      <c r="BZ35" s="404"/>
      <c r="CA35" s="404"/>
      <c r="CB35" s="404"/>
      <c r="CC35" s="404"/>
      <c r="CD35" s="404"/>
      <c r="CE35" s="404"/>
      <c r="CF35" s="404"/>
      <c r="CG35" s="404"/>
      <c r="CH35" s="404"/>
      <c r="CI35" s="404"/>
      <c r="CJ35" s="404"/>
      <c r="CK35" s="404"/>
      <c r="CL35" s="404"/>
      <c r="CM35" s="404"/>
      <c r="CN35" s="169"/>
      <c r="CO35" s="403">
        <f t="shared" ref="CO35:CO43" si="3">IF(CQ35="","",CO34+1)</f>
        <v>14</v>
      </c>
      <c r="CP35" s="403"/>
      <c r="CQ35" s="404" t="str">
        <f>IF('各会計、関係団体の財政状況及び健全化判断比率'!BS8="","",'各会計、関係団体の財政状況及び健全化判断比率'!BS8)</f>
        <v>府中市まちづくり振興公社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福山地区消防組合</v>
      </c>
      <c r="BZ36" s="404"/>
      <c r="CA36" s="404"/>
      <c r="CB36" s="404"/>
      <c r="CC36" s="404"/>
      <c r="CD36" s="404"/>
      <c r="CE36" s="404"/>
      <c r="CF36" s="404"/>
      <c r="CG36" s="404"/>
      <c r="CH36" s="404"/>
      <c r="CI36" s="404"/>
      <c r="CJ36" s="404"/>
      <c r="CK36" s="404"/>
      <c r="CL36" s="404"/>
      <c r="CM36" s="404"/>
      <c r="CN36" s="169"/>
      <c r="CO36" s="403">
        <f t="shared" si="3"/>
        <v>15</v>
      </c>
      <c r="CP36" s="403"/>
      <c r="CQ36" s="404" t="str">
        <f>IF('各会計、関係団体の財政状況及び健全化判断比率'!BS9="","",'各会計、関係団体の財政状況及び健全化判断比率'!BS9)</f>
        <v>地方独立行政法人府中市民病院機構</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〇</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広島県水道広域連合企業団（水道用水供給事業会計）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広島県水道広域連合企業団（工業用水道事業会計）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FCgm5ACkoa+NmubJ8TEktB2SPERF4u1Uo6YLC+9yW7XLu0vSoDwwN1h+dP+p836pKI/DBUrkKdWBt20jp5D95w==" saltValue="pHrqltttvI0uF+y9A5/g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5058016</v>
      </c>
      <c r="S5" s="713"/>
      <c r="T5" s="713"/>
      <c r="U5" s="713"/>
      <c r="V5" s="713"/>
      <c r="W5" s="713"/>
      <c r="X5" s="713"/>
      <c r="Y5" s="738"/>
      <c r="Z5" s="751">
        <v>19.399999999999999</v>
      </c>
      <c r="AA5" s="751"/>
      <c r="AB5" s="751"/>
      <c r="AC5" s="751"/>
      <c r="AD5" s="752">
        <v>4699904</v>
      </c>
      <c r="AE5" s="752"/>
      <c r="AF5" s="752"/>
      <c r="AG5" s="752"/>
      <c r="AH5" s="752"/>
      <c r="AI5" s="752"/>
      <c r="AJ5" s="752"/>
      <c r="AK5" s="752"/>
      <c r="AL5" s="739">
        <v>38.200000000000003</v>
      </c>
      <c r="AM5" s="721"/>
      <c r="AN5" s="721"/>
      <c r="AO5" s="740"/>
      <c r="AP5" s="715" t="s">
        <v>216</v>
      </c>
      <c r="AQ5" s="716"/>
      <c r="AR5" s="716"/>
      <c r="AS5" s="716"/>
      <c r="AT5" s="716"/>
      <c r="AU5" s="716"/>
      <c r="AV5" s="716"/>
      <c r="AW5" s="716"/>
      <c r="AX5" s="716"/>
      <c r="AY5" s="716"/>
      <c r="AZ5" s="716"/>
      <c r="BA5" s="716"/>
      <c r="BB5" s="716"/>
      <c r="BC5" s="716"/>
      <c r="BD5" s="716"/>
      <c r="BE5" s="716"/>
      <c r="BF5" s="717"/>
      <c r="BG5" s="657">
        <v>4699864</v>
      </c>
      <c r="BH5" s="658"/>
      <c r="BI5" s="658"/>
      <c r="BJ5" s="658"/>
      <c r="BK5" s="658"/>
      <c r="BL5" s="658"/>
      <c r="BM5" s="658"/>
      <c r="BN5" s="659"/>
      <c r="BO5" s="695">
        <v>92.9</v>
      </c>
      <c r="BP5" s="695"/>
      <c r="BQ5" s="695"/>
      <c r="BR5" s="695"/>
      <c r="BS5" s="696">
        <v>132995</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182311</v>
      </c>
      <c r="S6" s="658"/>
      <c r="T6" s="658"/>
      <c r="U6" s="658"/>
      <c r="V6" s="658"/>
      <c r="W6" s="658"/>
      <c r="X6" s="658"/>
      <c r="Y6" s="659"/>
      <c r="Z6" s="695">
        <v>0.7</v>
      </c>
      <c r="AA6" s="695"/>
      <c r="AB6" s="695"/>
      <c r="AC6" s="695"/>
      <c r="AD6" s="696">
        <v>182311</v>
      </c>
      <c r="AE6" s="696"/>
      <c r="AF6" s="696"/>
      <c r="AG6" s="696"/>
      <c r="AH6" s="696"/>
      <c r="AI6" s="696"/>
      <c r="AJ6" s="696"/>
      <c r="AK6" s="696"/>
      <c r="AL6" s="660">
        <v>1.5</v>
      </c>
      <c r="AM6" s="661"/>
      <c r="AN6" s="661"/>
      <c r="AO6" s="697"/>
      <c r="AP6" s="654" t="s">
        <v>221</v>
      </c>
      <c r="AQ6" s="655"/>
      <c r="AR6" s="655"/>
      <c r="AS6" s="655"/>
      <c r="AT6" s="655"/>
      <c r="AU6" s="655"/>
      <c r="AV6" s="655"/>
      <c r="AW6" s="655"/>
      <c r="AX6" s="655"/>
      <c r="AY6" s="655"/>
      <c r="AZ6" s="655"/>
      <c r="BA6" s="655"/>
      <c r="BB6" s="655"/>
      <c r="BC6" s="655"/>
      <c r="BD6" s="655"/>
      <c r="BE6" s="655"/>
      <c r="BF6" s="656"/>
      <c r="BG6" s="657">
        <v>4699864</v>
      </c>
      <c r="BH6" s="658"/>
      <c r="BI6" s="658"/>
      <c r="BJ6" s="658"/>
      <c r="BK6" s="658"/>
      <c r="BL6" s="658"/>
      <c r="BM6" s="658"/>
      <c r="BN6" s="659"/>
      <c r="BO6" s="695">
        <v>92.9</v>
      </c>
      <c r="BP6" s="695"/>
      <c r="BQ6" s="695"/>
      <c r="BR6" s="695"/>
      <c r="BS6" s="696">
        <v>132995</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204398</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204074</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2594</v>
      </c>
      <c r="S7" s="658"/>
      <c r="T7" s="658"/>
      <c r="U7" s="658"/>
      <c r="V7" s="658"/>
      <c r="W7" s="658"/>
      <c r="X7" s="658"/>
      <c r="Y7" s="659"/>
      <c r="Z7" s="695">
        <v>0</v>
      </c>
      <c r="AA7" s="695"/>
      <c r="AB7" s="695"/>
      <c r="AC7" s="695"/>
      <c r="AD7" s="696">
        <v>2594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2087930</v>
      </c>
      <c r="BH7" s="658"/>
      <c r="BI7" s="658"/>
      <c r="BJ7" s="658"/>
      <c r="BK7" s="658"/>
      <c r="BL7" s="658"/>
      <c r="BM7" s="658"/>
      <c r="BN7" s="659"/>
      <c r="BO7" s="695">
        <v>41.3</v>
      </c>
      <c r="BP7" s="695"/>
      <c r="BQ7" s="695"/>
      <c r="BR7" s="695"/>
      <c r="BS7" s="696">
        <v>132995</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3275570</v>
      </c>
      <c r="CS7" s="658"/>
      <c r="CT7" s="658"/>
      <c r="CU7" s="658"/>
      <c r="CV7" s="658"/>
      <c r="CW7" s="658"/>
      <c r="CX7" s="658"/>
      <c r="CY7" s="659"/>
      <c r="CZ7" s="695">
        <v>13</v>
      </c>
      <c r="DA7" s="695"/>
      <c r="DB7" s="695"/>
      <c r="DC7" s="695"/>
      <c r="DD7" s="663">
        <v>819238</v>
      </c>
      <c r="DE7" s="658"/>
      <c r="DF7" s="658"/>
      <c r="DG7" s="658"/>
      <c r="DH7" s="658"/>
      <c r="DI7" s="658"/>
      <c r="DJ7" s="658"/>
      <c r="DK7" s="658"/>
      <c r="DL7" s="658"/>
      <c r="DM7" s="658"/>
      <c r="DN7" s="658"/>
      <c r="DO7" s="658"/>
      <c r="DP7" s="659"/>
      <c r="DQ7" s="663">
        <v>1960304</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38059</v>
      </c>
      <c r="S8" s="658"/>
      <c r="T8" s="658"/>
      <c r="U8" s="658"/>
      <c r="V8" s="658"/>
      <c r="W8" s="658"/>
      <c r="X8" s="658"/>
      <c r="Y8" s="659"/>
      <c r="Z8" s="695">
        <v>0.1</v>
      </c>
      <c r="AA8" s="695"/>
      <c r="AB8" s="695"/>
      <c r="AC8" s="695"/>
      <c r="AD8" s="696">
        <v>38059</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45991</v>
      </c>
      <c r="BH8" s="658"/>
      <c r="BI8" s="658"/>
      <c r="BJ8" s="658"/>
      <c r="BK8" s="658"/>
      <c r="BL8" s="658"/>
      <c r="BM8" s="658"/>
      <c r="BN8" s="659"/>
      <c r="BO8" s="695">
        <v>0.9</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7763337</v>
      </c>
      <c r="CS8" s="658"/>
      <c r="CT8" s="658"/>
      <c r="CU8" s="658"/>
      <c r="CV8" s="658"/>
      <c r="CW8" s="658"/>
      <c r="CX8" s="658"/>
      <c r="CY8" s="659"/>
      <c r="CZ8" s="695">
        <v>30.9</v>
      </c>
      <c r="DA8" s="695"/>
      <c r="DB8" s="695"/>
      <c r="DC8" s="695"/>
      <c r="DD8" s="663">
        <v>30481</v>
      </c>
      <c r="DE8" s="658"/>
      <c r="DF8" s="658"/>
      <c r="DG8" s="658"/>
      <c r="DH8" s="658"/>
      <c r="DI8" s="658"/>
      <c r="DJ8" s="658"/>
      <c r="DK8" s="658"/>
      <c r="DL8" s="658"/>
      <c r="DM8" s="658"/>
      <c r="DN8" s="658"/>
      <c r="DO8" s="658"/>
      <c r="DP8" s="659"/>
      <c r="DQ8" s="663">
        <v>4345915</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49166</v>
      </c>
      <c r="S9" s="658"/>
      <c r="T9" s="658"/>
      <c r="U9" s="658"/>
      <c r="V9" s="658"/>
      <c r="W9" s="658"/>
      <c r="X9" s="658"/>
      <c r="Y9" s="659"/>
      <c r="Z9" s="695">
        <v>0.2</v>
      </c>
      <c r="AA9" s="695"/>
      <c r="AB9" s="695"/>
      <c r="AC9" s="695"/>
      <c r="AD9" s="696">
        <v>49166</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1458803</v>
      </c>
      <c r="BH9" s="658"/>
      <c r="BI9" s="658"/>
      <c r="BJ9" s="658"/>
      <c r="BK9" s="658"/>
      <c r="BL9" s="658"/>
      <c r="BM9" s="658"/>
      <c r="BN9" s="659"/>
      <c r="BO9" s="695">
        <v>28.8</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3963098</v>
      </c>
      <c r="CS9" s="658"/>
      <c r="CT9" s="658"/>
      <c r="CU9" s="658"/>
      <c r="CV9" s="658"/>
      <c r="CW9" s="658"/>
      <c r="CX9" s="658"/>
      <c r="CY9" s="659"/>
      <c r="CZ9" s="695">
        <v>15.8</v>
      </c>
      <c r="DA9" s="695"/>
      <c r="DB9" s="695"/>
      <c r="DC9" s="695"/>
      <c r="DD9" s="663">
        <v>1451498</v>
      </c>
      <c r="DE9" s="658"/>
      <c r="DF9" s="658"/>
      <c r="DG9" s="658"/>
      <c r="DH9" s="658"/>
      <c r="DI9" s="658"/>
      <c r="DJ9" s="658"/>
      <c r="DK9" s="658"/>
      <c r="DL9" s="658"/>
      <c r="DM9" s="658"/>
      <c r="DN9" s="658"/>
      <c r="DO9" s="658"/>
      <c r="DP9" s="659"/>
      <c r="DQ9" s="663">
        <v>2264026</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117360</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47968</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17919</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1010562</v>
      </c>
      <c r="S11" s="658"/>
      <c r="T11" s="658"/>
      <c r="U11" s="658"/>
      <c r="V11" s="658"/>
      <c r="W11" s="658"/>
      <c r="X11" s="658"/>
      <c r="Y11" s="659"/>
      <c r="Z11" s="660">
        <v>3.9</v>
      </c>
      <c r="AA11" s="661"/>
      <c r="AB11" s="661"/>
      <c r="AC11" s="662"/>
      <c r="AD11" s="663">
        <v>1010562</v>
      </c>
      <c r="AE11" s="658"/>
      <c r="AF11" s="658"/>
      <c r="AG11" s="658"/>
      <c r="AH11" s="658"/>
      <c r="AI11" s="658"/>
      <c r="AJ11" s="658"/>
      <c r="AK11" s="659"/>
      <c r="AL11" s="660">
        <v>8.1999999999999993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465776</v>
      </c>
      <c r="BH11" s="658"/>
      <c r="BI11" s="658"/>
      <c r="BJ11" s="658"/>
      <c r="BK11" s="658"/>
      <c r="BL11" s="658"/>
      <c r="BM11" s="658"/>
      <c r="BN11" s="659"/>
      <c r="BO11" s="695">
        <v>9.1999999999999993</v>
      </c>
      <c r="BP11" s="695"/>
      <c r="BQ11" s="695"/>
      <c r="BR11" s="695"/>
      <c r="BS11" s="696">
        <v>132995</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391518</v>
      </c>
      <c r="CS11" s="658"/>
      <c r="CT11" s="658"/>
      <c r="CU11" s="658"/>
      <c r="CV11" s="658"/>
      <c r="CW11" s="658"/>
      <c r="CX11" s="658"/>
      <c r="CY11" s="659"/>
      <c r="CZ11" s="695">
        <v>1.6</v>
      </c>
      <c r="DA11" s="695"/>
      <c r="DB11" s="695"/>
      <c r="DC11" s="695"/>
      <c r="DD11" s="663">
        <v>128253</v>
      </c>
      <c r="DE11" s="658"/>
      <c r="DF11" s="658"/>
      <c r="DG11" s="658"/>
      <c r="DH11" s="658"/>
      <c r="DI11" s="658"/>
      <c r="DJ11" s="658"/>
      <c r="DK11" s="658"/>
      <c r="DL11" s="658"/>
      <c r="DM11" s="658"/>
      <c r="DN11" s="658"/>
      <c r="DO11" s="658"/>
      <c r="DP11" s="659"/>
      <c r="DQ11" s="663">
        <v>221223</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2224054</v>
      </c>
      <c r="BH12" s="658"/>
      <c r="BI12" s="658"/>
      <c r="BJ12" s="658"/>
      <c r="BK12" s="658"/>
      <c r="BL12" s="658"/>
      <c r="BM12" s="658"/>
      <c r="BN12" s="659"/>
      <c r="BO12" s="695">
        <v>44</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940138</v>
      </c>
      <c r="CS12" s="658"/>
      <c r="CT12" s="658"/>
      <c r="CU12" s="658"/>
      <c r="CV12" s="658"/>
      <c r="CW12" s="658"/>
      <c r="CX12" s="658"/>
      <c r="CY12" s="659"/>
      <c r="CZ12" s="695">
        <v>3.7</v>
      </c>
      <c r="DA12" s="695"/>
      <c r="DB12" s="695"/>
      <c r="DC12" s="695"/>
      <c r="DD12" s="663">
        <v>198621</v>
      </c>
      <c r="DE12" s="658"/>
      <c r="DF12" s="658"/>
      <c r="DG12" s="658"/>
      <c r="DH12" s="658"/>
      <c r="DI12" s="658"/>
      <c r="DJ12" s="658"/>
      <c r="DK12" s="658"/>
      <c r="DL12" s="658"/>
      <c r="DM12" s="658"/>
      <c r="DN12" s="658"/>
      <c r="DO12" s="658"/>
      <c r="DP12" s="659"/>
      <c r="DQ12" s="663">
        <v>366081</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2182163</v>
      </c>
      <c r="BH13" s="658"/>
      <c r="BI13" s="658"/>
      <c r="BJ13" s="658"/>
      <c r="BK13" s="658"/>
      <c r="BL13" s="658"/>
      <c r="BM13" s="658"/>
      <c r="BN13" s="659"/>
      <c r="BO13" s="695">
        <v>43.1</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2435552</v>
      </c>
      <c r="CS13" s="658"/>
      <c r="CT13" s="658"/>
      <c r="CU13" s="658"/>
      <c r="CV13" s="658"/>
      <c r="CW13" s="658"/>
      <c r="CX13" s="658"/>
      <c r="CY13" s="659"/>
      <c r="CZ13" s="695">
        <v>9.6999999999999993</v>
      </c>
      <c r="DA13" s="695"/>
      <c r="DB13" s="695"/>
      <c r="DC13" s="695"/>
      <c r="DD13" s="663">
        <v>1394529</v>
      </c>
      <c r="DE13" s="658"/>
      <c r="DF13" s="658"/>
      <c r="DG13" s="658"/>
      <c r="DH13" s="658"/>
      <c r="DI13" s="658"/>
      <c r="DJ13" s="658"/>
      <c r="DK13" s="658"/>
      <c r="DL13" s="658"/>
      <c r="DM13" s="658"/>
      <c r="DN13" s="658"/>
      <c r="DO13" s="658"/>
      <c r="DP13" s="659"/>
      <c r="DQ13" s="663">
        <v>1117207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160371</v>
      </c>
      <c r="BH14" s="658"/>
      <c r="BI14" s="658"/>
      <c r="BJ14" s="658"/>
      <c r="BK14" s="658"/>
      <c r="BL14" s="658"/>
      <c r="BM14" s="658"/>
      <c r="BN14" s="659"/>
      <c r="BO14" s="695">
        <v>3.2</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774270</v>
      </c>
      <c r="CS14" s="658"/>
      <c r="CT14" s="658"/>
      <c r="CU14" s="658"/>
      <c r="CV14" s="658"/>
      <c r="CW14" s="658"/>
      <c r="CX14" s="658"/>
      <c r="CY14" s="659"/>
      <c r="CZ14" s="695">
        <v>3.1</v>
      </c>
      <c r="DA14" s="695"/>
      <c r="DB14" s="695"/>
      <c r="DC14" s="695"/>
      <c r="DD14" s="663">
        <v>48419</v>
      </c>
      <c r="DE14" s="658"/>
      <c r="DF14" s="658"/>
      <c r="DG14" s="658"/>
      <c r="DH14" s="658"/>
      <c r="DI14" s="658"/>
      <c r="DJ14" s="658"/>
      <c r="DK14" s="658"/>
      <c r="DL14" s="658"/>
      <c r="DM14" s="658"/>
      <c r="DN14" s="658"/>
      <c r="DO14" s="658"/>
      <c r="DP14" s="659"/>
      <c r="DQ14" s="663">
        <v>710387</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28214</v>
      </c>
      <c r="S15" s="658"/>
      <c r="T15" s="658"/>
      <c r="U15" s="658"/>
      <c r="V15" s="658"/>
      <c r="W15" s="658"/>
      <c r="X15" s="658"/>
      <c r="Y15" s="659"/>
      <c r="Z15" s="695">
        <v>0.1</v>
      </c>
      <c r="AA15" s="695"/>
      <c r="AB15" s="695"/>
      <c r="AC15" s="695"/>
      <c r="AD15" s="696">
        <v>28214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227509</v>
      </c>
      <c r="BH15" s="658"/>
      <c r="BI15" s="658"/>
      <c r="BJ15" s="658"/>
      <c r="BK15" s="658"/>
      <c r="BL15" s="658"/>
      <c r="BM15" s="658"/>
      <c r="BN15" s="659"/>
      <c r="BO15" s="695">
        <v>4.5</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2861203</v>
      </c>
      <c r="CS15" s="658"/>
      <c r="CT15" s="658"/>
      <c r="CU15" s="658"/>
      <c r="CV15" s="658"/>
      <c r="CW15" s="658"/>
      <c r="CX15" s="658"/>
      <c r="CY15" s="659"/>
      <c r="CZ15" s="695">
        <v>11.4</v>
      </c>
      <c r="DA15" s="695"/>
      <c r="DB15" s="695"/>
      <c r="DC15" s="695"/>
      <c r="DD15" s="663">
        <v>1266838</v>
      </c>
      <c r="DE15" s="658"/>
      <c r="DF15" s="658"/>
      <c r="DG15" s="658"/>
      <c r="DH15" s="658"/>
      <c r="DI15" s="658"/>
      <c r="DJ15" s="658"/>
      <c r="DK15" s="658"/>
      <c r="DL15" s="658"/>
      <c r="DM15" s="658"/>
      <c r="DN15" s="658"/>
      <c r="DO15" s="658"/>
      <c r="DP15" s="659"/>
      <c r="DQ15" s="663">
        <v>1419873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123843</v>
      </c>
      <c r="S16" s="658"/>
      <c r="T16" s="658"/>
      <c r="U16" s="658"/>
      <c r="V16" s="658"/>
      <c r="W16" s="658"/>
      <c r="X16" s="658"/>
      <c r="Y16" s="659"/>
      <c r="Z16" s="695">
        <v>0.5</v>
      </c>
      <c r="AA16" s="695"/>
      <c r="AB16" s="695"/>
      <c r="AC16" s="695"/>
      <c r="AD16" s="696">
        <v>123843</v>
      </c>
      <c r="AE16" s="696"/>
      <c r="AF16" s="696"/>
      <c r="AG16" s="696"/>
      <c r="AH16" s="696"/>
      <c r="AI16" s="696"/>
      <c r="AJ16" s="696"/>
      <c r="AK16" s="696"/>
      <c r="AL16" s="660">
        <v>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153607</v>
      </c>
      <c r="CS16" s="658"/>
      <c r="CT16" s="658"/>
      <c r="CU16" s="658"/>
      <c r="CV16" s="658"/>
      <c r="CW16" s="658"/>
      <c r="CX16" s="658"/>
      <c r="CY16" s="659"/>
      <c r="CZ16" s="695">
        <v>0.6</v>
      </c>
      <c r="DA16" s="695"/>
      <c r="DB16" s="695"/>
      <c r="DC16" s="695"/>
      <c r="DD16" s="663" t="s">
        <v>122</v>
      </c>
      <c r="DE16" s="658"/>
      <c r="DF16" s="658"/>
      <c r="DG16" s="658"/>
      <c r="DH16" s="658"/>
      <c r="DI16" s="658"/>
      <c r="DJ16" s="658"/>
      <c r="DK16" s="658"/>
      <c r="DL16" s="658"/>
      <c r="DM16" s="658"/>
      <c r="DN16" s="658"/>
      <c r="DO16" s="658"/>
      <c r="DP16" s="659"/>
      <c r="DQ16" s="663">
        <v>47585</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192741</v>
      </c>
      <c r="S17" s="658"/>
      <c r="T17" s="658"/>
      <c r="U17" s="658"/>
      <c r="V17" s="658"/>
      <c r="W17" s="658"/>
      <c r="X17" s="658"/>
      <c r="Y17" s="659"/>
      <c r="Z17" s="695">
        <v>0.7</v>
      </c>
      <c r="AA17" s="695"/>
      <c r="AB17" s="695"/>
      <c r="AC17" s="695"/>
      <c r="AD17" s="696">
        <v>192741</v>
      </c>
      <c r="AE17" s="696"/>
      <c r="AF17" s="696"/>
      <c r="AG17" s="696"/>
      <c r="AH17" s="696"/>
      <c r="AI17" s="696"/>
      <c r="AJ17" s="696"/>
      <c r="AK17" s="696"/>
      <c r="AL17" s="660">
        <v>1.6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2243730</v>
      </c>
      <c r="CS17" s="658"/>
      <c r="CT17" s="658"/>
      <c r="CU17" s="658"/>
      <c r="CV17" s="658"/>
      <c r="CW17" s="658"/>
      <c r="CX17" s="658"/>
      <c r="CY17" s="659"/>
      <c r="CZ17" s="695">
        <v>8.9</v>
      </c>
      <c r="DA17" s="695"/>
      <c r="DB17" s="695"/>
      <c r="DC17" s="695"/>
      <c r="DD17" s="663" t="s">
        <v>122</v>
      </c>
      <c r="DE17" s="658"/>
      <c r="DF17" s="658"/>
      <c r="DG17" s="658"/>
      <c r="DH17" s="658"/>
      <c r="DI17" s="658"/>
      <c r="DJ17" s="658"/>
      <c r="DK17" s="658"/>
      <c r="DL17" s="658"/>
      <c r="DM17" s="658"/>
      <c r="DN17" s="658"/>
      <c r="DO17" s="658"/>
      <c r="DP17" s="659"/>
      <c r="DQ17" s="663">
        <v>2227354</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25726</v>
      </c>
      <c r="S18" s="658"/>
      <c r="T18" s="658"/>
      <c r="U18" s="658"/>
      <c r="V18" s="658"/>
      <c r="W18" s="658"/>
      <c r="X18" s="658"/>
      <c r="Y18" s="659"/>
      <c r="Z18" s="695">
        <v>0.1</v>
      </c>
      <c r="AA18" s="695"/>
      <c r="AB18" s="695"/>
      <c r="AC18" s="695"/>
      <c r="AD18" s="696">
        <v>25726</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v>79567</v>
      </c>
      <c r="CS18" s="658"/>
      <c r="CT18" s="658"/>
      <c r="CU18" s="658"/>
      <c r="CV18" s="658"/>
      <c r="CW18" s="658"/>
      <c r="CX18" s="658"/>
      <c r="CY18" s="659"/>
      <c r="CZ18" s="695">
        <v>0.3</v>
      </c>
      <c r="DA18" s="695"/>
      <c r="DB18" s="695"/>
      <c r="DC18" s="695"/>
      <c r="DD18" s="663" t="s">
        <v>122</v>
      </c>
      <c r="DE18" s="658"/>
      <c r="DF18" s="658"/>
      <c r="DG18" s="658"/>
      <c r="DH18" s="658"/>
      <c r="DI18" s="658"/>
      <c r="DJ18" s="658"/>
      <c r="DK18" s="658"/>
      <c r="DL18" s="658"/>
      <c r="DM18" s="658"/>
      <c r="DN18" s="658"/>
      <c r="DO18" s="658"/>
      <c r="DP18" s="659"/>
      <c r="DQ18" s="663">
        <v>79567</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149315</v>
      </c>
      <c r="S19" s="658"/>
      <c r="T19" s="658"/>
      <c r="U19" s="658"/>
      <c r="V19" s="658"/>
      <c r="W19" s="658"/>
      <c r="X19" s="658"/>
      <c r="Y19" s="659"/>
      <c r="Z19" s="695">
        <v>0.6</v>
      </c>
      <c r="AA19" s="695"/>
      <c r="AB19" s="695"/>
      <c r="AC19" s="695"/>
      <c r="AD19" s="696">
        <v>149315</v>
      </c>
      <c r="AE19" s="696"/>
      <c r="AF19" s="696"/>
      <c r="AG19" s="696"/>
      <c r="AH19" s="696"/>
      <c r="AI19" s="696"/>
      <c r="AJ19" s="696"/>
      <c r="AK19" s="696"/>
      <c r="AL19" s="660">
        <v>1.2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358152</v>
      </c>
      <c r="BH19" s="658"/>
      <c r="BI19" s="658"/>
      <c r="BJ19" s="658"/>
      <c r="BK19" s="658"/>
      <c r="BL19" s="658"/>
      <c r="BM19" s="658"/>
      <c r="BN19" s="659"/>
      <c r="BO19" s="695">
        <v>7.1</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17700</v>
      </c>
      <c r="S20" s="658"/>
      <c r="T20" s="658"/>
      <c r="U20" s="658"/>
      <c r="V20" s="658"/>
      <c r="W20" s="658"/>
      <c r="X20" s="658"/>
      <c r="Y20" s="659"/>
      <c r="Z20" s="695">
        <v>0.1</v>
      </c>
      <c r="AA20" s="695"/>
      <c r="AB20" s="695"/>
      <c r="AC20" s="695"/>
      <c r="AD20" s="696">
        <v>17700</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358152</v>
      </c>
      <c r="BH20" s="658"/>
      <c r="BI20" s="658"/>
      <c r="BJ20" s="658"/>
      <c r="BK20" s="658"/>
      <c r="BL20" s="658"/>
      <c r="BM20" s="658"/>
      <c r="BN20" s="659"/>
      <c r="BO20" s="695">
        <v>7.1</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25133956</v>
      </c>
      <c r="CS20" s="658"/>
      <c r="CT20" s="658"/>
      <c r="CU20" s="658"/>
      <c r="CV20" s="658"/>
      <c r="CW20" s="658"/>
      <c r="CX20" s="658"/>
      <c r="CY20" s="659"/>
      <c r="CZ20" s="695">
        <v>100</v>
      </c>
      <c r="DA20" s="695"/>
      <c r="DB20" s="695"/>
      <c r="DC20" s="695"/>
      <c r="DD20" s="663">
        <v>5337877</v>
      </c>
      <c r="DE20" s="658"/>
      <c r="DF20" s="658"/>
      <c r="DG20" s="658"/>
      <c r="DH20" s="658"/>
      <c r="DI20" s="658"/>
      <c r="DJ20" s="658"/>
      <c r="DK20" s="658"/>
      <c r="DL20" s="658"/>
      <c r="DM20" s="658"/>
      <c r="DN20" s="658"/>
      <c r="DO20" s="658"/>
      <c r="DP20" s="659"/>
      <c r="DQ20" s="663">
        <v>14981515</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7034237</v>
      </c>
      <c r="S21" s="658"/>
      <c r="T21" s="658"/>
      <c r="U21" s="658"/>
      <c r="V21" s="658"/>
      <c r="W21" s="658"/>
      <c r="X21" s="658"/>
      <c r="Y21" s="659"/>
      <c r="Z21" s="695">
        <v>27</v>
      </c>
      <c r="AA21" s="695"/>
      <c r="AB21" s="695"/>
      <c r="AC21" s="695"/>
      <c r="AD21" s="696">
        <v>5969577</v>
      </c>
      <c r="AE21" s="696"/>
      <c r="AF21" s="696"/>
      <c r="AG21" s="696"/>
      <c r="AH21" s="696"/>
      <c r="AI21" s="696"/>
      <c r="AJ21" s="696"/>
      <c r="AK21" s="696"/>
      <c r="AL21" s="660">
        <v>48.5</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40</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5969577</v>
      </c>
      <c r="S22" s="658"/>
      <c r="T22" s="658"/>
      <c r="U22" s="658"/>
      <c r="V22" s="658"/>
      <c r="W22" s="658"/>
      <c r="X22" s="658"/>
      <c r="Y22" s="659"/>
      <c r="Z22" s="695">
        <v>22.9</v>
      </c>
      <c r="AA22" s="695"/>
      <c r="AB22" s="695"/>
      <c r="AC22" s="695"/>
      <c r="AD22" s="696">
        <v>5969577</v>
      </c>
      <c r="AE22" s="696"/>
      <c r="AF22" s="696"/>
      <c r="AG22" s="696"/>
      <c r="AH22" s="696"/>
      <c r="AI22" s="696"/>
      <c r="AJ22" s="696"/>
      <c r="AK22" s="696"/>
      <c r="AL22" s="660">
        <v>48.5</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1064660</v>
      </c>
      <c r="S23" s="658"/>
      <c r="T23" s="658"/>
      <c r="U23" s="658"/>
      <c r="V23" s="658"/>
      <c r="W23" s="658"/>
      <c r="X23" s="658"/>
      <c r="Y23" s="659"/>
      <c r="Z23" s="695">
        <v>4.0999999999999996</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358112</v>
      </c>
      <c r="BH23" s="658"/>
      <c r="BI23" s="658"/>
      <c r="BJ23" s="658"/>
      <c r="BK23" s="658"/>
      <c r="BL23" s="658"/>
      <c r="BM23" s="658"/>
      <c r="BN23" s="659"/>
      <c r="BO23" s="695">
        <v>7.1</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10594489</v>
      </c>
      <c r="CS24" s="713"/>
      <c r="CT24" s="713"/>
      <c r="CU24" s="713"/>
      <c r="CV24" s="713"/>
      <c r="CW24" s="713"/>
      <c r="CX24" s="713"/>
      <c r="CY24" s="738"/>
      <c r="CZ24" s="739">
        <v>42.2</v>
      </c>
      <c r="DA24" s="721"/>
      <c r="DB24" s="721"/>
      <c r="DC24" s="741"/>
      <c r="DD24" s="737">
        <v>7392575</v>
      </c>
      <c r="DE24" s="713"/>
      <c r="DF24" s="713"/>
      <c r="DG24" s="713"/>
      <c r="DH24" s="713"/>
      <c r="DI24" s="713"/>
      <c r="DJ24" s="713"/>
      <c r="DK24" s="738"/>
      <c r="DL24" s="737">
        <v>6445568</v>
      </c>
      <c r="DM24" s="713"/>
      <c r="DN24" s="713"/>
      <c r="DO24" s="713"/>
      <c r="DP24" s="713"/>
      <c r="DQ24" s="713"/>
      <c r="DR24" s="713"/>
      <c r="DS24" s="713"/>
      <c r="DT24" s="713"/>
      <c r="DU24" s="713"/>
      <c r="DV24" s="738"/>
      <c r="DW24" s="739">
        <v>52.2</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13719743</v>
      </c>
      <c r="S25" s="658"/>
      <c r="T25" s="658"/>
      <c r="U25" s="658"/>
      <c r="V25" s="658"/>
      <c r="W25" s="658"/>
      <c r="X25" s="658"/>
      <c r="Y25" s="659"/>
      <c r="Z25" s="695">
        <v>52.7</v>
      </c>
      <c r="AA25" s="695"/>
      <c r="AB25" s="695"/>
      <c r="AC25" s="695"/>
      <c r="AD25" s="696">
        <v>12296971</v>
      </c>
      <c r="AE25" s="696"/>
      <c r="AF25" s="696"/>
      <c r="AG25" s="696"/>
      <c r="AH25" s="696"/>
      <c r="AI25" s="696"/>
      <c r="AJ25" s="696"/>
      <c r="AK25" s="696"/>
      <c r="AL25" s="660">
        <v>99.9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3872388</v>
      </c>
      <c r="CS25" s="670"/>
      <c r="CT25" s="670"/>
      <c r="CU25" s="670"/>
      <c r="CV25" s="670"/>
      <c r="CW25" s="670"/>
      <c r="CX25" s="670"/>
      <c r="CY25" s="671"/>
      <c r="CZ25" s="660">
        <v>15.4</v>
      </c>
      <c r="DA25" s="672"/>
      <c r="DB25" s="672"/>
      <c r="DC25" s="673"/>
      <c r="DD25" s="663">
        <v>3524046</v>
      </c>
      <c r="DE25" s="670"/>
      <c r="DF25" s="670"/>
      <c r="DG25" s="670"/>
      <c r="DH25" s="670"/>
      <c r="DI25" s="670"/>
      <c r="DJ25" s="670"/>
      <c r="DK25" s="671"/>
      <c r="DL25" s="663">
        <v>3048727</v>
      </c>
      <c r="DM25" s="670"/>
      <c r="DN25" s="670"/>
      <c r="DO25" s="670"/>
      <c r="DP25" s="670"/>
      <c r="DQ25" s="670"/>
      <c r="DR25" s="670"/>
      <c r="DS25" s="670"/>
      <c r="DT25" s="670"/>
      <c r="DU25" s="670"/>
      <c r="DV25" s="671"/>
      <c r="DW25" s="660">
        <v>24.7</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3151</v>
      </c>
      <c r="S26" s="658"/>
      <c r="T26" s="658"/>
      <c r="U26" s="658"/>
      <c r="V26" s="658"/>
      <c r="W26" s="658"/>
      <c r="X26" s="658"/>
      <c r="Y26" s="659"/>
      <c r="Z26" s="695">
        <v>0</v>
      </c>
      <c r="AA26" s="695"/>
      <c r="AB26" s="695"/>
      <c r="AC26" s="695"/>
      <c r="AD26" s="696">
        <v>3151</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2317301</v>
      </c>
      <c r="CS26" s="658"/>
      <c r="CT26" s="658"/>
      <c r="CU26" s="658"/>
      <c r="CV26" s="658"/>
      <c r="CW26" s="658"/>
      <c r="CX26" s="658"/>
      <c r="CY26" s="659"/>
      <c r="CZ26" s="660">
        <v>9.1999999999999993</v>
      </c>
      <c r="DA26" s="672"/>
      <c r="DB26" s="672"/>
      <c r="DC26" s="673"/>
      <c r="DD26" s="663">
        <v>2041414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189001</v>
      </c>
      <c r="S27" s="658"/>
      <c r="T27" s="658"/>
      <c r="U27" s="658"/>
      <c r="V27" s="658"/>
      <c r="W27" s="658"/>
      <c r="X27" s="658"/>
      <c r="Y27" s="659"/>
      <c r="Z27" s="695">
        <v>0.7</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5058016</v>
      </c>
      <c r="BH27" s="658"/>
      <c r="BI27" s="658"/>
      <c r="BJ27" s="658"/>
      <c r="BK27" s="658"/>
      <c r="BL27" s="658"/>
      <c r="BM27" s="658"/>
      <c r="BN27" s="659"/>
      <c r="BO27" s="695">
        <v>100</v>
      </c>
      <c r="BP27" s="695"/>
      <c r="BQ27" s="695"/>
      <c r="BR27" s="695"/>
      <c r="BS27" s="696">
        <v>132995</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4478371</v>
      </c>
      <c r="CS27" s="670"/>
      <c r="CT27" s="670"/>
      <c r="CU27" s="670"/>
      <c r="CV27" s="670"/>
      <c r="CW27" s="670"/>
      <c r="CX27" s="670"/>
      <c r="CY27" s="671"/>
      <c r="CZ27" s="660">
        <v>17.8</v>
      </c>
      <c r="DA27" s="672"/>
      <c r="DB27" s="672"/>
      <c r="DC27" s="673"/>
      <c r="DD27" s="663">
        <v>1641175</v>
      </c>
      <c r="DE27" s="670"/>
      <c r="DF27" s="670"/>
      <c r="DG27" s="670"/>
      <c r="DH27" s="670"/>
      <c r="DI27" s="670"/>
      <c r="DJ27" s="670"/>
      <c r="DK27" s="671"/>
      <c r="DL27" s="663">
        <v>1169487</v>
      </c>
      <c r="DM27" s="670"/>
      <c r="DN27" s="670"/>
      <c r="DO27" s="670"/>
      <c r="DP27" s="670"/>
      <c r="DQ27" s="670"/>
      <c r="DR27" s="670"/>
      <c r="DS27" s="670"/>
      <c r="DT27" s="670"/>
      <c r="DU27" s="670"/>
      <c r="DV27" s="671"/>
      <c r="DW27" s="660">
        <v>9.5</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147801</v>
      </c>
      <c r="S28" s="658"/>
      <c r="T28" s="658"/>
      <c r="U28" s="658"/>
      <c r="V28" s="658"/>
      <c r="W28" s="658"/>
      <c r="X28" s="658"/>
      <c r="Y28" s="659"/>
      <c r="Z28" s="695">
        <v>0.6</v>
      </c>
      <c r="AA28" s="695"/>
      <c r="AB28" s="695"/>
      <c r="AC28" s="695"/>
      <c r="AD28" s="696">
        <v>10581</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2243730</v>
      </c>
      <c r="CS28" s="658"/>
      <c r="CT28" s="658"/>
      <c r="CU28" s="658"/>
      <c r="CV28" s="658"/>
      <c r="CW28" s="658"/>
      <c r="CX28" s="658"/>
      <c r="CY28" s="659"/>
      <c r="CZ28" s="660">
        <v>8.9</v>
      </c>
      <c r="DA28" s="672"/>
      <c r="DB28" s="672"/>
      <c r="DC28" s="673"/>
      <c r="DD28" s="663">
        <v>2227354</v>
      </c>
      <c r="DE28" s="658"/>
      <c r="DF28" s="658"/>
      <c r="DG28" s="658"/>
      <c r="DH28" s="658"/>
      <c r="DI28" s="658"/>
      <c r="DJ28" s="658"/>
      <c r="DK28" s="659"/>
      <c r="DL28" s="663">
        <v>2227354</v>
      </c>
      <c r="DM28" s="658"/>
      <c r="DN28" s="658"/>
      <c r="DO28" s="658"/>
      <c r="DP28" s="658"/>
      <c r="DQ28" s="658"/>
      <c r="DR28" s="658"/>
      <c r="DS28" s="658"/>
      <c r="DT28" s="658"/>
      <c r="DU28" s="658"/>
      <c r="DV28" s="659"/>
      <c r="DW28" s="660">
        <v>18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92617</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2243730</v>
      </c>
      <c r="CS29" s="670"/>
      <c r="CT29" s="670"/>
      <c r="CU29" s="670"/>
      <c r="CV29" s="670"/>
      <c r="CW29" s="670"/>
      <c r="CX29" s="670"/>
      <c r="CY29" s="671"/>
      <c r="CZ29" s="660">
        <v>8.9</v>
      </c>
      <c r="DA29" s="672"/>
      <c r="DB29" s="672"/>
      <c r="DC29" s="673"/>
      <c r="DD29" s="663">
        <v>2227354</v>
      </c>
      <c r="DE29" s="670"/>
      <c r="DF29" s="670"/>
      <c r="DG29" s="670"/>
      <c r="DH29" s="670"/>
      <c r="DI29" s="670"/>
      <c r="DJ29" s="670"/>
      <c r="DK29" s="671"/>
      <c r="DL29" s="663">
        <v>2227354</v>
      </c>
      <c r="DM29" s="670"/>
      <c r="DN29" s="670"/>
      <c r="DO29" s="670"/>
      <c r="DP29" s="670"/>
      <c r="DQ29" s="670"/>
      <c r="DR29" s="670"/>
      <c r="DS29" s="670"/>
      <c r="DT29" s="670"/>
      <c r="DU29" s="670"/>
      <c r="DV29" s="671"/>
      <c r="DW29" s="660">
        <v>18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3810565</v>
      </c>
      <c r="S30" s="658"/>
      <c r="T30" s="658"/>
      <c r="U30" s="658"/>
      <c r="V30" s="658"/>
      <c r="W30" s="658"/>
      <c r="X30" s="658"/>
      <c r="Y30" s="659"/>
      <c r="Z30" s="695">
        <v>14.6</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2174472</v>
      </c>
      <c r="CS30" s="658"/>
      <c r="CT30" s="658"/>
      <c r="CU30" s="658"/>
      <c r="CV30" s="658"/>
      <c r="CW30" s="658"/>
      <c r="CX30" s="658"/>
      <c r="CY30" s="659"/>
      <c r="CZ30" s="660">
        <v>8.6999999999999993</v>
      </c>
      <c r="DA30" s="672"/>
      <c r="DB30" s="672"/>
      <c r="DC30" s="673"/>
      <c r="DD30" s="663">
        <v>2159495</v>
      </c>
      <c r="DE30" s="658"/>
      <c r="DF30" s="658"/>
      <c r="DG30" s="658"/>
      <c r="DH30" s="658"/>
      <c r="DI30" s="658"/>
      <c r="DJ30" s="658"/>
      <c r="DK30" s="659"/>
      <c r="DL30" s="663">
        <v>2159495</v>
      </c>
      <c r="DM30" s="658"/>
      <c r="DN30" s="658"/>
      <c r="DO30" s="658"/>
      <c r="DP30" s="658"/>
      <c r="DQ30" s="658"/>
      <c r="DR30" s="658"/>
      <c r="DS30" s="658"/>
      <c r="DT30" s="658"/>
      <c r="DU30" s="658"/>
      <c r="DV30" s="659"/>
      <c r="DW30" s="660">
        <v>17.5</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99.2</v>
      </c>
      <c r="BH31" s="720"/>
      <c r="BI31" s="720"/>
      <c r="BJ31" s="720"/>
      <c r="BK31" s="720"/>
      <c r="BL31" s="720"/>
      <c r="BM31" s="721">
        <v>97.7</v>
      </c>
      <c r="BN31" s="720"/>
      <c r="BO31" s="720"/>
      <c r="BP31" s="720"/>
      <c r="BQ31" s="722"/>
      <c r="BR31" s="719">
        <v>99.4</v>
      </c>
      <c r="BS31" s="720"/>
      <c r="BT31" s="720"/>
      <c r="BU31" s="720"/>
      <c r="BV31" s="720"/>
      <c r="BW31" s="720"/>
      <c r="BX31" s="721">
        <v>97.5</v>
      </c>
      <c r="BY31" s="720"/>
      <c r="BZ31" s="720"/>
      <c r="CA31" s="720"/>
      <c r="CB31" s="722"/>
      <c r="CD31" s="678"/>
      <c r="CE31" s="679"/>
      <c r="CF31" s="654" t="s">
        <v>300</v>
      </c>
      <c r="CG31" s="655"/>
      <c r="CH31" s="655"/>
      <c r="CI31" s="655"/>
      <c r="CJ31" s="655"/>
      <c r="CK31" s="655"/>
      <c r="CL31" s="655"/>
      <c r="CM31" s="655"/>
      <c r="CN31" s="655"/>
      <c r="CO31" s="655"/>
      <c r="CP31" s="655"/>
      <c r="CQ31" s="656"/>
      <c r="CR31" s="657">
        <v>69258</v>
      </c>
      <c r="CS31" s="670"/>
      <c r="CT31" s="670"/>
      <c r="CU31" s="670"/>
      <c r="CV31" s="670"/>
      <c r="CW31" s="670"/>
      <c r="CX31" s="670"/>
      <c r="CY31" s="671"/>
      <c r="CZ31" s="660">
        <v>0.3</v>
      </c>
      <c r="DA31" s="672"/>
      <c r="DB31" s="672"/>
      <c r="DC31" s="673"/>
      <c r="DD31" s="663">
        <v>67859</v>
      </c>
      <c r="DE31" s="670"/>
      <c r="DF31" s="670"/>
      <c r="DG31" s="670"/>
      <c r="DH31" s="670"/>
      <c r="DI31" s="670"/>
      <c r="DJ31" s="670"/>
      <c r="DK31" s="671"/>
      <c r="DL31" s="663">
        <v>67859</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1591906</v>
      </c>
      <c r="S32" s="658"/>
      <c r="T32" s="658"/>
      <c r="U32" s="658"/>
      <c r="V32" s="658"/>
      <c r="W32" s="658"/>
      <c r="X32" s="658"/>
      <c r="Y32" s="659"/>
      <c r="Z32" s="695">
        <v>6.1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99.5</v>
      </c>
      <c r="BH32" s="670"/>
      <c r="BI32" s="670"/>
      <c r="BJ32" s="670"/>
      <c r="BK32" s="670"/>
      <c r="BL32" s="670"/>
      <c r="BM32" s="661">
        <v>97.8</v>
      </c>
      <c r="BN32" s="670"/>
      <c r="BO32" s="670"/>
      <c r="BP32" s="670"/>
      <c r="BQ32" s="693"/>
      <c r="BR32" s="723">
        <v>99.6</v>
      </c>
      <c r="BS32" s="670"/>
      <c r="BT32" s="670"/>
      <c r="BU32" s="670"/>
      <c r="BV32" s="670"/>
      <c r="BW32" s="670"/>
      <c r="BX32" s="661">
        <v>97.6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27285</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98.8</v>
      </c>
      <c r="BH33" s="642"/>
      <c r="BI33" s="642"/>
      <c r="BJ33" s="642"/>
      <c r="BK33" s="642"/>
      <c r="BL33" s="642"/>
      <c r="BM33" s="688">
        <v>97.2</v>
      </c>
      <c r="BN33" s="642"/>
      <c r="BO33" s="642"/>
      <c r="BP33" s="642"/>
      <c r="BQ33" s="705"/>
      <c r="BR33" s="718">
        <v>99.2</v>
      </c>
      <c r="BS33" s="642"/>
      <c r="BT33" s="642"/>
      <c r="BU33" s="642"/>
      <c r="BV33" s="642"/>
      <c r="BW33" s="642"/>
      <c r="BX33" s="688">
        <v>97.2</v>
      </c>
      <c r="BY33" s="642"/>
      <c r="BZ33" s="642"/>
      <c r="CA33" s="642"/>
      <c r="CB33" s="705"/>
      <c r="CD33" s="654" t="s">
        <v>307</v>
      </c>
      <c r="CE33" s="655"/>
      <c r="CF33" s="655"/>
      <c r="CG33" s="655"/>
      <c r="CH33" s="655"/>
      <c r="CI33" s="655"/>
      <c r="CJ33" s="655"/>
      <c r="CK33" s="655"/>
      <c r="CL33" s="655"/>
      <c r="CM33" s="655"/>
      <c r="CN33" s="655"/>
      <c r="CO33" s="655"/>
      <c r="CP33" s="655"/>
      <c r="CQ33" s="656"/>
      <c r="CR33" s="657">
        <v>9047983</v>
      </c>
      <c r="CS33" s="670"/>
      <c r="CT33" s="670"/>
      <c r="CU33" s="670"/>
      <c r="CV33" s="670"/>
      <c r="CW33" s="670"/>
      <c r="CX33" s="670"/>
      <c r="CY33" s="671"/>
      <c r="CZ33" s="660">
        <v>36</v>
      </c>
      <c r="DA33" s="672"/>
      <c r="DB33" s="672"/>
      <c r="DC33" s="673"/>
      <c r="DD33" s="663">
        <v>7181054</v>
      </c>
      <c r="DE33" s="670"/>
      <c r="DF33" s="670"/>
      <c r="DG33" s="670"/>
      <c r="DH33" s="670"/>
      <c r="DI33" s="670"/>
      <c r="DJ33" s="670"/>
      <c r="DK33" s="671"/>
      <c r="DL33" s="663">
        <v>5602290</v>
      </c>
      <c r="DM33" s="670"/>
      <c r="DN33" s="670"/>
      <c r="DO33" s="670"/>
      <c r="DP33" s="670"/>
      <c r="DQ33" s="670"/>
      <c r="DR33" s="670"/>
      <c r="DS33" s="670"/>
      <c r="DT33" s="670"/>
      <c r="DU33" s="670"/>
      <c r="DV33" s="671"/>
      <c r="DW33" s="660">
        <v>45.4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214544</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3280386</v>
      </c>
      <c r="CS34" s="658"/>
      <c r="CT34" s="658"/>
      <c r="CU34" s="658"/>
      <c r="CV34" s="658"/>
      <c r="CW34" s="658"/>
      <c r="CX34" s="658"/>
      <c r="CY34" s="659"/>
      <c r="CZ34" s="660">
        <v>13.1</v>
      </c>
      <c r="DA34" s="672"/>
      <c r="DB34" s="672"/>
      <c r="DC34" s="673"/>
      <c r="DD34" s="663">
        <v>2495677</v>
      </c>
      <c r="DE34" s="658"/>
      <c r="DF34" s="658"/>
      <c r="DG34" s="658"/>
      <c r="DH34" s="658"/>
      <c r="DI34" s="658"/>
      <c r="DJ34" s="658"/>
      <c r="DK34" s="659"/>
      <c r="DL34" s="663">
        <v>2090139</v>
      </c>
      <c r="DM34" s="658"/>
      <c r="DN34" s="658"/>
      <c r="DO34" s="658"/>
      <c r="DP34" s="658"/>
      <c r="DQ34" s="658"/>
      <c r="DR34" s="658"/>
      <c r="DS34" s="658"/>
      <c r="DT34" s="658"/>
      <c r="DU34" s="658"/>
      <c r="DV34" s="659"/>
      <c r="DW34" s="660">
        <v>16.899999999999999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1051642</v>
      </c>
      <c r="S35" s="658"/>
      <c r="T35" s="658"/>
      <c r="U35" s="658"/>
      <c r="V35" s="658"/>
      <c r="W35" s="658"/>
      <c r="X35" s="658"/>
      <c r="Y35" s="659"/>
      <c r="Z35" s="695">
        <v>4</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264210</v>
      </c>
      <c r="CS35" s="670"/>
      <c r="CT35" s="670"/>
      <c r="CU35" s="670"/>
      <c r="CV35" s="670"/>
      <c r="CW35" s="670"/>
      <c r="CX35" s="670"/>
      <c r="CY35" s="671"/>
      <c r="CZ35" s="660">
        <v>1.1000000000000001</v>
      </c>
      <c r="DA35" s="672"/>
      <c r="DB35" s="672"/>
      <c r="DC35" s="673"/>
      <c r="DD35" s="663">
        <v>173971</v>
      </c>
      <c r="DE35" s="670"/>
      <c r="DF35" s="670"/>
      <c r="DG35" s="670"/>
      <c r="DH35" s="670"/>
      <c r="DI35" s="670"/>
      <c r="DJ35" s="670"/>
      <c r="DK35" s="671"/>
      <c r="DL35" s="663">
        <v>173971</v>
      </c>
      <c r="DM35" s="670"/>
      <c r="DN35" s="670"/>
      <c r="DO35" s="670"/>
      <c r="DP35" s="670"/>
      <c r="DQ35" s="670"/>
      <c r="DR35" s="670"/>
      <c r="DS35" s="670"/>
      <c r="DT35" s="670"/>
      <c r="DU35" s="670"/>
      <c r="DV35" s="671"/>
      <c r="DW35" s="660">
        <v>1.4</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480275</v>
      </c>
      <c r="S36" s="658"/>
      <c r="T36" s="658"/>
      <c r="U36" s="658"/>
      <c r="V36" s="658"/>
      <c r="W36" s="658"/>
      <c r="X36" s="658"/>
      <c r="Y36" s="659"/>
      <c r="Z36" s="695">
        <v>1.8</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2843373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24372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2968995</v>
      </c>
      <c r="CS36" s="658"/>
      <c r="CT36" s="658"/>
      <c r="CU36" s="658"/>
      <c r="CV36" s="658"/>
      <c r="CW36" s="658"/>
      <c r="CX36" s="658"/>
      <c r="CY36" s="659"/>
      <c r="CZ36" s="660">
        <v>11.8</v>
      </c>
      <c r="DA36" s="672"/>
      <c r="DB36" s="672"/>
      <c r="DC36" s="673"/>
      <c r="DD36" s="663">
        <v>2756868</v>
      </c>
      <c r="DE36" s="658"/>
      <c r="DF36" s="658"/>
      <c r="DG36" s="658"/>
      <c r="DH36" s="658"/>
      <c r="DI36" s="658"/>
      <c r="DJ36" s="658"/>
      <c r="DK36" s="659"/>
      <c r="DL36" s="663">
        <v>1778543</v>
      </c>
      <c r="DM36" s="658"/>
      <c r="DN36" s="658"/>
      <c r="DO36" s="658"/>
      <c r="DP36" s="658"/>
      <c r="DQ36" s="658"/>
      <c r="DR36" s="658"/>
      <c r="DS36" s="658"/>
      <c r="DT36" s="658"/>
      <c r="DU36" s="658"/>
      <c r="DV36" s="659"/>
      <c r="DW36" s="660">
        <v>14.4</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749927</v>
      </c>
      <c r="S37" s="658"/>
      <c r="T37" s="658"/>
      <c r="U37" s="658"/>
      <c r="V37" s="658"/>
      <c r="W37" s="658"/>
      <c r="X37" s="658"/>
      <c r="Y37" s="659"/>
      <c r="Z37" s="695">
        <v>2.9</v>
      </c>
      <c r="AA37" s="695"/>
      <c r="AB37" s="695"/>
      <c r="AC37" s="695"/>
      <c r="AD37" s="696">
        <v>96</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521064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10125</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632942</v>
      </c>
      <c r="CS37" s="670"/>
      <c r="CT37" s="670"/>
      <c r="CU37" s="670"/>
      <c r="CV37" s="670"/>
      <c r="CW37" s="670"/>
      <c r="CX37" s="670"/>
      <c r="CY37" s="671"/>
      <c r="CZ37" s="660">
        <v>2.5</v>
      </c>
      <c r="DA37" s="672"/>
      <c r="DB37" s="672"/>
      <c r="DC37" s="673"/>
      <c r="DD37" s="663">
        <v>632942</v>
      </c>
      <c r="DE37" s="670"/>
      <c r="DF37" s="670"/>
      <c r="DG37" s="670"/>
      <c r="DH37" s="670"/>
      <c r="DI37" s="670"/>
      <c r="DJ37" s="670"/>
      <c r="DK37" s="671"/>
      <c r="DL37" s="663">
        <v>632942</v>
      </c>
      <c r="DM37" s="670"/>
      <c r="DN37" s="670"/>
      <c r="DO37" s="670"/>
      <c r="DP37" s="670"/>
      <c r="DQ37" s="670"/>
      <c r="DR37" s="670"/>
      <c r="DS37" s="670"/>
      <c r="DT37" s="670"/>
      <c r="DU37" s="670"/>
      <c r="DV37" s="671"/>
      <c r="DW37" s="660">
        <v>5.0999999999999996</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3944000</v>
      </c>
      <c r="S38" s="658"/>
      <c r="T38" s="658"/>
      <c r="U38" s="658"/>
      <c r="V38" s="658"/>
      <c r="W38" s="658"/>
      <c r="X38" s="658"/>
      <c r="Y38" s="659"/>
      <c r="Z38" s="695">
        <v>15.2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371682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4273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1903360</v>
      </c>
      <c r="CS38" s="658"/>
      <c r="CT38" s="658"/>
      <c r="CU38" s="658"/>
      <c r="CV38" s="658"/>
      <c r="CW38" s="658"/>
      <c r="CX38" s="658"/>
      <c r="CY38" s="659"/>
      <c r="CZ38" s="660">
        <v>7.6</v>
      </c>
      <c r="DA38" s="672"/>
      <c r="DB38" s="672"/>
      <c r="DC38" s="673"/>
      <c r="DD38" s="663">
        <v>1575218</v>
      </c>
      <c r="DE38" s="658"/>
      <c r="DF38" s="658"/>
      <c r="DG38" s="658"/>
      <c r="DH38" s="658"/>
      <c r="DI38" s="658"/>
      <c r="DJ38" s="658"/>
      <c r="DK38" s="659"/>
      <c r="DL38" s="663">
        <v>1559637</v>
      </c>
      <c r="DM38" s="658"/>
      <c r="DN38" s="658"/>
      <c r="DO38" s="658"/>
      <c r="DP38" s="658"/>
      <c r="DQ38" s="658"/>
      <c r="DR38" s="658"/>
      <c r="DS38" s="658"/>
      <c r="DT38" s="658"/>
      <c r="DU38" s="658"/>
      <c r="DV38" s="659"/>
      <c r="DW38" s="660">
        <v>12.6</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47267</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5963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158413</v>
      </c>
      <c r="CS39" s="670"/>
      <c r="CT39" s="670"/>
      <c r="CU39" s="670"/>
      <c r="CV39" s="670"/>
      <c r="CW39" s="670"/>
      <c r="CX39" s="670"/>
      <c r="CY39" s="671"/>
      <c r="CZ39" s="660">
        <v>0.6</v>
      </c>
      <c r="DA39" s="672"/>
      <c r="DB39" s="672"/>
      <c r="DC39" s="673"/>
      <c r="DD39" s="663">
        <v>152849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36100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106</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472619</v>
      </c>
      <c r="CS40" s="658"/>
      <c r="CT40" s="658"/>
      <c r="CU40" s="658"/>
      <c r="CV40" s="658"/>
      <c r="CW40" s="658"/>
      <c r="CX40" s="658"/>
      <c r="CY40" s="659"/>
      <c r="CZ40" s="660">
        <v>1.9</v>
      </c>
      <c r="DA40" s="672"/>
      <c r="DB40" s="672"/>
      <c r="DC40" s="673"/>
      <c r="DD40" s="663">
        <v>26471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26022457</v>
      </c>
      <c r="S41" s="682"/>
      <c r="T41" s="682"/>
      <c r="U41" s="682"/>
      <c r="V41" s="682"/>
      <c r="W41" s="682"/>
      <c r="X41" s="682"/>
      <c r="Y41" s="685"/>
      <c r="Z41" s="686">
        <v>100</v>
      </c>
      <c r="AA41" s="686"/>
      <c r="AB41" s="686"/>
      <c r="AC41" s="686"/>
      <c r="AD41" s="687">
        <v>12310799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307223</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1596137</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5491484</v>
      </c>
      <c r="CS42" s="670"/>
      <c r="CT42" s="670"/>
      <c r="CU42" s="670"/>
      <c r="CV42" s="670"/>
      <c r="CW42" s="670"/>
      <c r="CX42" s="670"/>
      <c r="CY42" s="671"/>
      <c r="CZ42" s="660">
        <v>21.8</v>
      </c>
      <c r="DA42" s="672"/>
      <c r="DB42" s="672"/>
      <c r="DC42" s="673"/>
      <c r="DD42" s="663">
        <v>407886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76305</v>
      </c>
      <c r="CS43" s="670"/>
      <c r="CT43" s="670"/>
      <c r="CU43" s="670"/>
      <c r="CV43" s="670"/>
      <c r="CW43" s="670"/>
      <c r="CX43" s="670"/>
      <c r="CY43" s="671"/>
      <c r="CZ43" s="660">
        <v>0.3</v>
      </c>
      <c r="DA43" s="672"/>
      <c r="DB43" s="672"/>
      <c r="DC43" s="673"/>
      <c r="DD43" s="663">
        <v>75895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5337877</v>
      </c>
      <c r="CS44" s="658"/>
      <c r="CT44" s="658"/>
      <c r="CU44" s="658"/>
      <c r="CV44" s="658"/>
      <c r="CW44" s="658"/>
      <c r="CX44" s="658"/>
      <c r="CY44" s="659"/>
      <c r="CZ44" s="660">
        <v>21.2</v>
      </c>
      <c r="DA44" s="661"/>
      <c r="DB44" s="661"/>
      <c r="DC44" s="662"/>
      <c r="DD44" s="663">
        <v>360301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2562122</v>
      </c>
      <c r="CS45" s="670"/>
      <c r="CT45" s="670"/>
      <c r="CU45" s="670"/>
      <c r="CV45" s="670"/>
      <c r="CW45" s="670"/>
      <c r="CX45" s="670"/>
      <c r="CY45" s="671"/>
      <c r="CZ45" s="660">
        <v>10.199999999999999</v>
      </c>
      <c r="DA45" s="672"/>
      <c r="DB45" s="672"/>
      <c r="DC45" s="673"/>
      <c r="DD45" s="663">
        <v>56204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2709733</v>
      </c>
      <c r="CS46" s="658"/>
      <c r="CT46" s="658"/>
      <c r="CU46" s="658"/>
      <c r="CV46" s="658"/>
      <c r="CW46" s="658"/>
      <c r="CX46" s="658"/>
      <c r="CY46" s="659"/>
      <c r="CZ46" s="660">
        <v>10.8</v>
      </c>
      <c r="DA46" s="661"/>
      <c r="DB46" s="661"/>
      <c r="DC46" s="662"/>
      <c r="DD46" s="663">
        <v>298075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153607</v>
      </c>
      <c r="CS47" s="670"/>
      <c r="CT47" s="670"/>
      <c r="CU47" s="670"/>
      <c r="CV47" s="670"/>
      <c r="CW47" s="670"/>
      <c r="CX47" s="670"/>
      <c r="CY47" s="671"/>
      <c r="CZ47" s="660">
        <v>0.6</v>
      </c>
      <c r="DA47" s="672"/>
      <c r="DB47" s="672"/>
      <c r="DC47" s="673"/>
      <c r="DD47" s="663">
        <v>47585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25133956</v>
      </c>
      <c r="CS49" s="642"/>
      <c r="CT49" s="642"/>
      <c r="CU49" s="642"/>
      <c r="CV49" s="642"/>
      <c r="CW49" s="642"/>
      <c r="CX49" s="642"/>
      <c r="CY49" s="643"/>
      <c r="CZ49" s="644">
        <v>100</v>
      </c>
      <c r="DA49" s="645"/>
      <c r="DB49" s="645"/>
      <c r="DC49" s="646"/>
      <c r="DD49" s="647">
        <v>14981515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DD3i7qGJ8M4rkcpx2PCS71LI7K5zmRRbFW5SZLa5LoJ2SJjL6wK0hEuEjqYKEPQSbZgfhqNqNpY3wP0VLZZayQ==" saltValue="e4kXLo8gJE+y004Ol/rZ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9" t="s">
        <v>352</v>
      </c>
      <c r="B2" s="1129"/>
      <c r="C2" s="1129"/>
      <c r="D2" s="1129"/>
      <c r="E2" s="1129"/>
      <c r="F2" s="1129"/>
      <c r="G2" s="1129"/>
      <c r="H2" s="1129"/>
      <c r="I2" s="1129"/>
      <c r="J2" s="1129"/>
      <c r="K2" s="1129"/>
      <c r="L2" s="1129"/>
      <c r="M2" s="1129"/>
      <c r="N2" s="1129"/>
      <c r="O2" s="1129"/>
      <c r="P2" s="1129"/>
      <c r="Q2" s="1129"/>
      <c r="R2" s="1129"/>
      <c r="S2" s="1129"/>
      <c r="T2" s="1129"/>
      <c r="U2" s="1129"/>
      <c r="V2" s="1129"/>
      <c r="W2" s="1129"/>
      <c r="X2" s="1129"/>
      <c r="Y2" s="1129"/>
      <c r="Z2" s="1129"/>
      <c r="AA2" s="1129"/>
      <c r="AB2" s="1129"/>
      <c r="AC2" s="1129"/>
      <c r="AD2" s="1129"/>
      <c r="AE2" s="1129"/>
      <c r="AF2" s="1129"/>
      <c r="AG2" s="1129"/>
      <c r="AH2" s="1129"/>
      <c r="AI2" s="1129"/>
      <c r="AJ2" s="1129"/>
      <c r="AK2" s="1129"/>
      <c r="AL2" s="1129"/>
      <c r="AM2" s="1129"/>
      <c r="AN2" s="1129"/>
      <c r="AO2" s="1129"/>
      <c r="AP2" s="1129"/>
      <c r="AQ2" s="1129"/>
      <c r="AR2" s="1129"/>
      <c r="AS2" s="1129"/>
      <c r="AT2" s="1129"/>
      <c r="AU2" s="1129"/>
      <c r="AV2" s="1129"/>
      <c r="AW2" s="1129"/>
      <c r="AX2" s="1129"/>
      <c r="AY2" s="1129"/>
      <c r="AZ2" s="1129"/>
      <c r="BA2" s="1129"/>
      <c r="BB2" s="1129"/>
      <c r="BC2" s="1129"/>
      <c r="BD2" s="1129"/>
      <c r="BE2" s="1129"/>
      <c r="BF2" s="1129"/>
      <c r="BG2" s="1129"/>
      <c r="BH2" s="1129"/>
      <c r="BI2" s="112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0" t="s">
        <v>353</v>
      </c>
      <c r="DK2" s="1131"/>
      <c r="DL2" s="1131"/>
      <c r="DM2" s="1131"/>
      <c r="DN2" s="1131"/>
      <c r="DO2" s="1132"/>
      <c r="DP2" s="216"/>
      <c r="DQ2" s="1130" t="s">
        <v>354</v>
      </c>
      <c r="DR2" s="1131"/>
      <c r="DS2" s="1131"/>
      <c r="DT2" s="1131"/>
      <c r="DU2" s="1131"/>
      <c r="DV2" s="1131"/>
      <c r="DW2" s="1131"/>
      <c r="DX2" s="1131"/>
      <c r="DY2" s="1131"/>
      <c r="DZ2" s="1132"/>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8" t="s">
        <v>355</v>
      </c>
      <c r="B4" s="1098"/>
      <c r="C4" s="1098"/>
      <c r="D4" s="1098"/>
      <c r="E4" s="1098"/>
      <c r="F4" s="1098"/>
      <c r="G4" s="1098"/>
      <c r="H4" s="1098"/>
      <c r="I4" s="1098"/>
      <c r="J4" s="1098"/>
      <c r="K4" s="1098"/>
      <c r="L4" s="1098"/>
      <c r="M4" s="1098"/>
      <c r="N4" s="1098"/>
      <c r="O4" s="1098"/>
      <c r="P4" s="1098"/>
      <c r="Q4" s="1098"/>
      <c r="R4" s="1098"/>
      <c r="S4" s="1098"/>
      <c r="T4" s="1098"/>
      <c r="U4" s="1098"/>
      <c r="V4" s="1098"/>
      <c r="W4" s="1098"/>
      <c r="X4" s="1098"/>
      <c r="Y4" s="1098"/>
      <c r="Z4" s="1098"/>
      <c r="AA4" s="1098"/>
      <c r="AB4" s="1098"/>
      <c r="AC4" s="1098"/>
      <c r="AD4" s="1098"/>
      <c r="AE4" s="1098"/>
      <c r="AF4" s="1098"/>
      <c r="AG4" s="1098"/>
      <c r="AH4" s="1098"/>
      <c r="AI4" s="1098"/>
      <c r="AJ4" s="1098"/>
      <c r="AK4" s="1098"/>
      <c r="AL4" s="1098"/>
      <c r="AM4" s="1098"/>
      <c r="AN4" s="1098"/>
      <c r="AO4" s="1098"/>
      <c r="AP4" s="1098"/>
      <c r="AQ4" s="1098"/>
      <c r="AR4" s="1098"/>
      <c r="AS4" s="1098"/>
      <c r="AT4" s="1098"/>
      <c r="AU4" s="1098"/>
      <c r="AV4" s="1098"/>
      <c r="AW4" s="1098"/>
      <c r="AX4" s="1098"/>
      <c r="AY4" s="1098"/>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3"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3" t="s">
        <v>371</v>
      </c>
      <c r="DH5" s="1124"/>
      <c r="DI5" s="1124"/>
      <c r="DJ5" s="1124"/>
      <c r="DK5" s="1125"/>
      <c r="DL5" s="1123" t="s">
        <v>372</v>
      </c>
      <c r="DM5" s="1124"/>
      <c r="DN5" s="1124"/>
      <c r="DO5" s="1124"/>
      <c r="DP5" s="1125"/>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4"/>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6"/>
      <c r="DH6" s="1127"/>
      <c r="DI6" s="1127"/>
      <c r="DJ6" s="1127"/>
      <c r="DK6" s="1128"/>
      <c r="DL6" s="1126"/>
      <c r="DM6" s="1127"/>
      <c r="DN6" s="1127"/>
      <c r="DO6" s="1127"/>
      <c r="DP6" s="1128"/>
      <c r="DQ6" s="1040"/>
      <c r="DR6" s="1041"/>
      <c r="DS6" s="1041"/>
      <c r="DT6" s="1041"/>
      <c r="DU6" s="1042"/>
      <c r="DV6" s="1040"/>
      <c r="DW6" s="1041"/>
      <c r="DX6" s="1041"/>
      <c r="DY6" s="1041"/>
      <c r="DZ6" s="1052"/>
      <c r="EA6" s="222"/>
    </row>
    <row r="7" spans="1:131" s="223" customFormat="1" ht="26.25" customHeight="1" thickTop="1" x14ac:dyDescent="0.15">
      <c r="A7" s="224">
        <v>1</v>
      </c>
      <c r="B7" s="1086" t="s">
        <v>374</v>
      </c>
      <c r="C7" s="1087"/>
      <c r="D7" s="1087"/>
      <c r="E7" s="1087"/>
      <c r="F7" s="1087"/>
      <c r="G7" s="1087"/>
      <c r="H7" s="1087"/>
      <c r="I7" s="1087"/>
      <c r="J7" s="1087"/>
      <c r="K7" s="1087"/>
      <c r="L7" s="1087"/>
      <c r="M7" s="1087"/>
      <c r="N7" s="1087"/>
      <c r="O7" s="1087"/>
      <c r="P7" s="1088"/>
      <c r="Q7" s="1141">
        <v>26086</v>
      </c>
      <c r="R7" s="1142"/>
      <c r="S7" s="1142"/>
      <c r="T7" s="1142"/>
      <c r="U7" s="1142"/>
      <c r="V7" s="1142">
        <v>25197</v>
      </c>
      <c r="W7" s="1142"/>
      <c r="X7" s="1142"/>
      <c r="Y7" s="1142"/>
      <c r="Z7" s="1142"/>
      <c r="AA7" s="1142">
        <v>889</v>
      </c>
      <c r="AB7" s="1142"/>
      <c r="AC7" s="1142"/>
      <c r="AD7" s="1142"/>
      <c r="AE7" s="1143"/>
      <c r="AF7" s="1144">
        <v>714</v>
      </c>
      <c r="AG7" s="1145"/>
      <c r="AH7" s="1145"/>
      <c r="AI7" s="1145"/>
      <c r="AJ7" s="1146"/>
      <c r="AK7" s="1147">
        <v>8</v>
      </c>
      <c r="AL7" s="1148"/>
      <c r="AM7" s="1148"/>
      <c r="AN7" s="1148"/>
      <c r="AO7" s="1148"/>
      <c r="AP7" s="1148">
        <v>24664</v>
      </c>
      <c r="AQ7" s="1148"/>
      <c r="AR7" s="1148"/>
      <c r="AS7" s="1148"/>
      <c r="AT7" s="1148"/>
      <c r="AU7" s="1149"/>
      <c r="AV7" s="1149"/>
      <c r="AW7" s="1149"/>
      <c r="AX7" s="1149"/>
      <c r="AY7" s="1150"/>
      <c r="AZ7" s="220"/>
      <c r="BA7" s="220"/>
      <c r="BB7" s="220"/>
      <c r="BC7" s="220"/>
      <c r="BD7" s="220"/>
      <c r="BE7" s="221"/>
      <c r="BF7" s="221"/>
      <c r="BG7" s="221"/>
      <c r="BH7" s="221"/>
      <c r="BI7" s="221"/>
      <c r="BJ7" s="221"/>
      <c r="BK7" s="221"/>
      <c r="BL7" s="221"/>
      <c r="BM7" s="221"/>
      <c r="BN7" s="221"/>
      <c r="BO7" s="221"/>
      <c r="BP7" s="221"/>
      <c r="BQ7" s="224">
        <v>1</v>
      </c>
      <c r="BR7" s="225" t="s">
        <v>558</v>
      </c>
      <c r="BS7" s="1138" t="s">
        <v>555</v>
      </c>
      <c r="BT7" s="1139"/>
      <c r="BU7" s="1139"/>
      <c r="BV7" s="1139"/>
      <c r="BW7" s="1139"/>
      <c r="BX7" s="1139"/>
      <c r="BY7" s="1139"/>
      <c r="BZ7" s="1139"/>
      <c r="CA7" s="1139"/>
      <c r="CB7" s="1139"/>
      <c r="CC7" s="1139"/>
      <c r="CD7" s="1139"/>
      <c r="CE7" s="1139"/>
      <c r="CF7" s="1139"/>
      <c r="CG7" s="1151"/>
      <c r="CH7" s="1135">
        <v>1</v>
      </c>
      <c r="CI7" s="1136"/>
      <c r="CJ7" s="1136"/>
      <c r="CK7" s="1136"/>
      <c r="CL7" s="1137"/>
      <c r="CM7" s="1135">
        <v>717</v>
      </c>
      <c r="CN7" s="1136"/>
      <c r="CO7" s="1136"/>
      <c r="CP7" s="1136"/>
      <c r="CQ7" s="1137"/>
      <c r="CR7" s="1135">
        <v>2</v>
      </c>
      <c r="CS7" s="1136"/>
      <c r="CT7" s="1136"/>
      <c r="CU7" s="1136"/>
      <c r="CV7" s="1137"/>
      <c r="CW7" s="1135" t="s">
        <v>548</v>
      </c>
      <c r="CX7" s="1136"/>
      <c r="CY7" s="1136"/>
      <c r="CZ7" s="1136"/>
      <c r="DA7" s="1137"/>
      <c r="DB7" s="1135" t="s">
        <v>487</v>
      </c>
      <c r="DC7" s="1136"/>
      <c r="DD7" s="1136"/>
      <c r="DE7" s="1136"/>
      <c r="DF7" s="1137"/>
      <c r="DG7" s="1135" t="s">
        <v>548</v>
      </c>
      <c r="DH7" s="1136"/>
      <c r="DI7" s="1136"/>
      <c r="DJ7" s="1136"/>
      <c r="DK7" s="1137"/>
      <c r="DL7" s="1135" t="s">
        <v>487</v>
      </c>
      <c r="DM7" s="1136"/>
      <c r="DN7" s="1136"/>
      <c r="DO7" s="1136"/>
      <c r="DP7" s="1137"/>
      <c r="DQ7" s="1135" t="s">
        <v>487</v>
      </c>
      <c r="DR7" s="1136"/>
      <c r="DS7" s="1136"/>
      <c r="DT7" s="1136"/>
      <c r="DU7" s="1137"/>
      <c r="DV7" s="1138"/>
      <c r="DW7" s="1139"/>
      <c r="DX7" s="1139"/>
      <c r="DY7" s="1139"/>
      <c r="DZ7" s="1140"/>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308</v>
      </c>
      <c r="R8" s="1075"/>
      <c r="S8" s="1075"/>
      <c r="T8" s="1075"/>
      <c r="U8" s="1075"/>
      <c r="V8" s="1075">
        <v>308</v>
      </c>
      <c r="W8" s="1075"/>
      <c r="X8" s="1075"/>
      <c r="Y8" s="1075"/>
      <c r="Z8" s="1075"/>
      <c r="AA8" s="1075" t="s">
        <v>548</v>
      </c>
      <c r="AB8" s="1075"/>
      <c r="AC8" s="1075"/>
      <c r="AD8" s="1075"/>
      <c r="AE8" s="1076"/>
      <c r="AF8" s="1071" t="s">
        <v>122</v>
      </c>
      <c r="AG8" s="1072"/>
      <c r="AH8" s="1072"/>
      <c r="AI8" s="1072"/>
      <c r="AJ8" s="1073"/>
      <c r="AK8" s="1119" t="s">
        <v>548</v>
      </c>
      <c r="AL8" s="1120"/>
      <c r="AM8" s="1120"/>
      <c r="AN8" s="1120"/>
      <c r="AO8" s="1120"/>
      <c r="AP8" s="1120">
        <v>904</v>
      </c>
      <c r="AQ8" s="1120"/>
      <c r="AR8" s="1120"/>
      <c r="AS8" s="1120"/>
      <c r="AT8" s="1120"/>
      <c r="AU8" s="1121"/>
      <c r="AV8" s="1121"/>
      <c r="AW8" s="1121"/>
      <c r="AX8" s="1121"/>
      <c r="AY8" s="1122"/>
      <c r="AZ8" s="220"/>
      <c r="BA8" s="220"/>
      <c r="BB8" s="220"/>
      <c r="BC8" s="220"/>
      <c r="BD8" s="220"/>
      <c r="BE8" s="221"/>
      <c r="BF8" s="221"/>
      <c r="BG8" s="221"/>
      <c r="BH8" s="221"/>
      <c r="BI8" s="221"/>
      <c r="BJ8" s="221"/>
      <c r="BK8" s="221"/>
      <c r="BL8" s="221"/>
      <c r="BM8" s="221"/>
      <c r="BN8" s="221"/>
      <c r="BO8" s="221"/>
      <c r="BP8" s="221"/>
      <c r="BQ8" s="226">
        <v>2</v>
      </c>
      <c r="BR8" s="227"/>
      <c r="BS8" s="1028" t="s">
        <v>556</v>
      </c>
      <c r="BT8" s="1029"/>
      <c r="BU8" s="1029"/>
      <c r="BV8" s="1029"/>
      <c r="BW8" s="1029"/>
      <c r="BX8" s="1029"/>
      <c r="BY8" s="1029"/>
      <c r="BZ8" s="1029"/>
      <c r="CA8" s="1029"/>
      <c r="CB8" s="1029"/>
      <c r="CC8" s="1029"/>
      <c r="CD8" s="1029"/>
      <c r="CE8" s="1029"/>
      <c r="CF8" s="1029"/>
      <c r="CG8" s="1050"/>
      <c r="CH8" s="1025">
        <v>0</v>
      </c>
      <c r="CI8" s="1026"/>
      <c r="CJ8" s="1026"/>
      <c r="CK8" s="1026"/>
      <c r="CL8" s="1027"/>
      <c r="CM8" s="1025">
        <v>55</v>
      </c>
      <c r="CN8" s="1026"/>
      <c r="CO8" s="1026"/>
      <c r="CP8" s="1026"/>
      <c r="CQ8" s="1027"/>
      <c r="CR8" s="1025">
        <v>20</v>
      </c>
      <c r="CS8" s="1026"/>
      <c r="CT8" s="1026"/>
      <c r="CU8" s="1026"/>
      <c r="CV8" s="1027"/>
      <c r="CW8" s="1025">
        <v>7</v>
      </c>
      <c r="CX8" s="1026"/>
      <c r="CY8" s="1026"/>
      <c r="CZ8" s="1026"/>
      <c r="DA8" s="1027"/>
      <c r="DB8" s="1025" t="s">
        <v>487</v>
      </c>
      <c r="DC8" s="1026"/>
      <c r="DD8" s="1026"/>
      <c r="DE8" s="1026"/>
      <c r="DF8" s="1027"/>
      <c r="DG8" s="1025" t="s">
        <v>487</v>
      </c>
      <c r="DH8" s="1026"/>
      <c r="DI8" s="1026"/>
      <c r="DJ8" s="1026"/>
      <c r="DK8" s="1027"/>
      <c r="DL8" s="1025" t="s">
        <v>487</v>
      </c>
      <c r="DM8" s="1026"/>
      <c r="DN8" s="1026"/>
      <c r="DO8" s="1026"/>
      <c r="DP8" s="1027"/>
      <c r="DQ8" s="1025" t="s">
        <v>487</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9"/>
      <c r="AL9" s="1120"/>
      <c r="AM9" s="1120"/>
      <c r="AN9" s="1120"/>
      <c r="AO9" s="1120"/>
      <c r="AP9" s="1120"/>
      <c r="AQ9" s="1120"/>
      <c r="AR9" s="1120"/>
      <c r="AS9" s="1120"/>
      <c r="AT9" s="1120"/>
      <c r="AU9" s="1121"/>
      <c r="AV9" s="1121"/>
      <c r="AW9" s="1121"/>
      <c r="AX9" s="1121"/>
      <c r="AY9" s="1122"/>
      <c r="AZ9" s="220"/>
      <c r="BA9" s="220"/>
      <c r="BB9" s="220"/>
      <c r="BC9" s="220"/>
      <c r="BD9" s="220"/>
      <c r="BE9" s="221"/>
      <c r="BF9" s="221"/>
      <c r="BG9" s="221"/>
      <c r="BH9" s="221"/>
      <c r="BI9" s="221"/>
      <c r="BJ9" s="221"/>
      <c r="BK9" s="221"/>
      <c r="BL9" s="221"/>
      <c r="BM9" s="221"/>
      <c r="BN9" s="221"/>
      <c r="BO9" s="221"/>
      <c r="BP9" s="221"/>
      <c r="BQ9" s="226">
        <v>3</v>
      </c>
      <c r="BR9" s="227" t="s">
        <v>558</v>
      </c>
      <c r="BS9" s="1028" t="s">
        <v>557</v>
      </c>
      <c r="BT9" s="1029"/>
      <c r="BU9" s="1029"/>
      <c r="BV9" s="1029"/>
      <c r="BW9" s="1029"/>
      <c r="BX9" s="1029"/>
      <c r="BY9" s="1029"/>
      <c r="BZ9" s="1029"/>
      <c r="CA9" s="1029"/>
      <c r="CB9" s="1029"/>
      <c r="CC9" s="1029"/>
      <c r="CD9" s="1029"/>
      <c r="CE9" s="1029"/>
      <c r="CF9" s="1029"/>
      <c r="CG9" s="1050"/>
      <c r="CH9" s="1025">
        <v>65</v>
      </c>
      <c r="CI9" s="1026"/>
      <c r="CJ9" s="1026"/>
      <c r="CK9" s="1026"/>
      <c r="CL9" s="1027"/>
      <c r="CM9" s="1025">
        <v>-59</v>
      </c>
      <c r="CN9" s="1026"/>
      <c r="CO9" s="1026"/>
      <c r="CP9" s="1026"/>
      <c r="CQ9" s="1027"/>
      <c r="CR9" s="1025">
        <v>416</v>
      </c>
      <c r="CS9" s="1026"/>
      <c r="CT9" s="1026"/>
      <c r="CU9" s="1026"/>
      <c r="CV9" s="1027"/>
      <c r="CW9" s="1025">
        <v>479</v>
      </c>
      <c r="CX9" s="1026"/>
      <c r="CY9" s="1026"/>
      <c r="CZ9" s="1026"/>
      <c r="DA9" s="1027"/>
      <c r="DB9" s="1025">
        <v>904</v>
      </c>
      <c r="DC9" s="1026"/>
      <c r="DD9" s="1026"/>
      <c r="DE9" s="1026"/>
      <c r="DF9" s="1027"/>
      <c r="DG9" s="1025" t="s">
        <v>487</v>
      </c>
      <c r="DH9" s="1026"/>
      <c r="DI9" s="1026"/>
      <c r="DJ9" s="1026"/>
      <c r="DK9" s="1027"/>
      <c r="DL9" s="1025" t="s">
        <v>487</v>
      </c>
      <c r="DM9" s="1026"/>
      <c r="DN9" s="1026"/>
      <c r="DO9" s="1026"/>
      <c r="DP9" s="1027"/>
      <c r="DQ9" s="1025">
        <v>475</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9"/>
      <c r="AL10" s="1120"/>
      <c r="AM10" s="1120"/>
      <c r="AN10" s="1120"/>
      <c r="AO10" s="1120"/>
      <c r="AP10" s="1120"/>
      <c r="AQ10" s="1120"/>
      <c r="AR10" s="1120"/>
      <c r="AS10" s="1120"/>
      <c r="AT10" s="1120"/>
      <c r="AU10" s="1121"/>
      <c r="AV10" s="1121"/>
      <c r="AW10" s="1121"/>
      <c r="AX10" s="1121"/>
      <c r="AY10" s="1122"/>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9"/>
      <c r="AL11" s="1120"/>
      <c r="AM11" s="1120"/>
      <c r="AN11" s="1120"/>
      <c r="AO11" s="1120"/>
      <c r="AP11" s="1120"/>
      <c r="AQ11" s="1120"/>
      <c r="AR11" s="1120"/>
      <c r="AS11" s="1120"/>
      <c r="AT11" s="1120"/>
      <c r="AU11" s="1121"/>
      <c r="AV11" s="1121"/>
      <c r="AW11" s="1121"/>
      <c r="AX11" s="1121"/>
      <c r="AY11" s="1122"/>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9"/>
      <c r="AL12" s="1120"/>
      <c r="AM12" s="1120"/>
      <c r="AN12" s="1120"/>
      <c r="AO12" s="1120"/>
      <c r="AP12" s="1120"/>
      <c r="AQ12" s="1120"/>
      <c r="AR12" s="1120"/>
      <c r="AS12" s="1120"/>
      <c r="AT12" s="1120"/>
      <c r="AU12" s="1121"/>
      <c r="AV12" s="1121"/>
      <c r="AW12" s="1121"/>
      <c r="AX12" s="1121"/>
      <c r="AY12" s="1122"/>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9"/>
      <c r="AL13" s="1120"/>
      <c r="AM13" s="1120"/>
      <c r="AN13" s="1120"/>
      <c r="AO13" s="1120"/>
      <c r="AP13" s="1120"/>
      <c r="AQ13" s="1120"/>
      <c r="AR13" s="1120"/>
      <c r="AS13" s="1120"/>
      <c r="AT13" s="1120"/>
      <c r="AU13" s="1121"/>
      <c r="AV13" s="1121"/>
      <c r="AW13" s="1121"/>
      <c r="AX13" s="1121"/>
      <c r="AY13" s="1122"/>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9"/>
      <c r="AL14" s="1120"/>
      <c r="AM14" s="1120"/>
      <c r="AN14" s="1120"/>
      <c r="AO14" s="1120"/>
      <c r="AP14" s="1120"/>
      <c r="AQ14" s="1120"/>
      <c r="AR14" s="1120"/>
      <c r="AS14" s="1120"/>
      <c r="AT14" s="1120"/>
      <c r="AU14" s="1121"/>
      <c r="AV14" s="1121"/>
      <c r="AW14" s="1121"/>
      <c r="AX14" s="1121"/>
      <c r="AY14" s="1122"/>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9"/>
      <c r="AL15" s="1120"/>
      <c r="AM15" s="1120"/>
      <c r="AN15" s="1120"/>
      <c r="AO15" s="1120"/>
      <c r="AP15" s="1120"/>
      <c r="AQ15" s="1120"/>
      <c r="AR15" s="1120"/>
      <c r="AS15" s="1120"/>
      <c r="AT15" s="1120"/>
      <c r="AU15" s="1121"/>
      <c r="AV15" s="1121"/>
      <c r="AW15" s="1121"/>
      <c r="AX15" s="1121"/>
      <c r="AY15" s="1122"/>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9"/>
      <c r="AL16" s="1120"/>
      <c r="AM16" s="1120"/>
      <c r="AN16" s="1120"/>
      <c r="AO16" s="1120"/>
      <c r="AP16" s="1120"/>
      <c r="AQ16" s="1120"/>
      <c r="AR16" s="1120"/>
      <c r="AS16" s="1120"/>
      <c r="AT16" s="1120"/>
      <c r="AU16" s="1121"/>
      <c r="AV16" s="1121"/>
      <c r="AW16" s="1121"/>
      <c r="AX16" s="1121"/>
      <c r="AY16" s="1122"/>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9"/>
      <c r="AL17" s="1120"/>
      <c r="AM17" s="1120"/>
      <c r="AN17" s="1120"/>
      <c r="AO17" s="1120"/>
      <c r="AP17" s="1120"/>
      <c r="AQ17" s="1120"/>
      <c r="AR17" s="1120"/>
      <c r="AS17" s="1120"/>
      <c r="AT17" s="1120"/>
      <c r="AU17" s="1121"/>
      <c r="AV17" s="1121"/>
      <c r="AW17" s="1121"/>
      <c r="AX17" s="1121"/>
      <c r="AY17" s="1122"/>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9"/>
      <c r="AL18" s="1120"/>
      <c r="AM18" s="1120"/>
      <c r="AN18" s="1120"/>
      <c r="AO18" s="1120"/>
      <c r="AP18" s="1120"/>
      <c r="AQ18" s="1120"/>
      <c r="AR18" s="1120"/>
      <c r="AS18" s="1120"/>
      <c r="AT18" s="1120"/>
      <c r="AU18" s="1121"/>
      <c r="AV18" s="1121"/>
      <c r="AW18" s="1121"/>
      <c r="AX18" s="1121"/>
      <c r="AY18" s="1122"/>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9"/>
      <c r="AL19" s="1120"/>
      <c r="AM19" s="1120"/>
      <c r="AN19" s="1120"/>
      <c r="AO19" s="1120"/>
      <c r="AP19" s="1120"/>
      <c r="AQ19" s="1120"/>
      <c r="AR19" s="1120"/>
      <c r="AS19" s="1120"/>
      <c r="AT19" s="1120"/>
      <c r="AU19" s="1121"/>
      <c r="AV19" s="1121"/>
      <c r="AW19" s="1121"/>
      <c r="AX19" s="1121"/>
      <c r="AY19" s="1122"/>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9"/>
      <c r="AL20" s="1120"/>
      <c r="AM20" s="1120"/>
      <c r="AN20" s="1120"/>
      <c r="AO20" s="1120"/>
      <c r="AP20" s="1120"/>
      <c r="AQ20" s="1120"/>
      <c r="AR20" s="1120"/>
      <c r="AS20" s="1120"/>
      <c r="AT20" s="1120"/>
      <c r="AU20" s="1121"/>
      <c r="AV20" s="1121"/>
      <c r="AW20" s="1121"/>
      <c r="AX20" s="1121"/>
      <c r="AY20" s="1122"/>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9"/>
      <c r="AL21" s="1120"/>
      <c r="AM21" s="1120"/>
      <c r="AN21" s="1120"/>
      <c r="AO21" s="1120"/>
      <c r="AP21" s="1120"/>
      <c r="AQ21" s="1120"/>
      <c r="AR21" s="1120"/>
      <c r="AS21" s="1120"/>
      <c r="AT21" s="1120"/>
      <c r="AU21" s="1121"/>
      <c r="AV21" s="1121"/>
      <c r="AW21" s="1121"/>
      <c r="AX21" s="1121"/>
      <c r="AY21" s="1122"/>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12"/>
      <c r="R22" s="1113"/>
      <c r="S22" s="1113"/>
      <c r="T22" s="1113"/>
      <c r="U22" s="1113"/>
      <c r="V22" s="1113"/>
      <c r="W22" s="1113"/>
      <c r="X22" s="1113"/>
      <c r="Y22" s="1113"/>
      <c r="Z22" s="1113"/>
      <c r="AA22" s="1113"/>
      <c r="AB22" s="1113"/>
      <c r="AC22" s="1113"/>
      <c r="AD22" s="1113"/>
      <c r="AE22" s="1114"/>
      <c r="AF22" s="1071"/>
      <c r="AG22" s="1072"/>
      <c r="AH22" s="1072"/>
      <c r="AI22" s="1072"/>
      <c r="AJ22" s="1073"/>
      <c r="AK22" s="1115"/>
      <c r="AL22" s="1116"/>
      <c r="AM22" s="1116"/>
      <c r="AN22" s="1116"/>
      <c r="AO22" s="1116"/>
      <c r="AP22" s="1116"/>
      <c r="AQ22" s="1116"/>
      <c r="AR22" s="1116"/>
      <c r="AS22" s="1116"/>
      <c r="AT22" s="1116"/>
      <c r="AU22" s="1117"/>
      <c r="AV22" s="1117"/>
      <c r="AW22" s="1117"/>
      <c r="AX22" s="1117"/>
      <c r="AY22" s="1118"/>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6">
        <v>26022</v>
      </c>
      <c r="R23" s="1100"/>
      <c r="S23" s="1100"/>
      <c r="T23" s="1100"/>
      <c r="U23" s="1100"/>
      <c r="V23" s="1100">
        <v>25134</v>
      </c>
      <c r="W23" s="1100"/>
      <c r="X23" s="1100"/>
      <c r="Y23" s="1100"/>
      <c r="Z23" s="1100"/>
      <c r="AA23" s="1100">
        <v>889</v>
      </c>
      <c r="AB23" s="1100"/>
      <c r="AC23" s="1100"/>
      <c r="AD23" s="1100"/>
      <c r="AE23" s="1107"/>
      <c r="AF23" s="1108">
        <v>714</v>
      </c>
      <c r="AG23" s="1100"/>
      <c r="AH23" s="1100"/>
      <c r="AI23" s="1100"/>
      <c r="AJ23" s="1109"/>
      <c r="AK23" s="1110"/>
      <c r="AL23" s="1111"/>
      <c r="AM23" s="1111"/>
      <c r="AN23" s="1111"/>
      <c r="AO23" s="1111"/>
      <c r="AP23" s="1100">
        <v>24355</v>
      </c>
      <c r="AQ23" s="1100"/>
      <c r="AR23" s="1100"/>
      <c r="AS23" s="1100"/>
      <c r="AT23" s="1100"/>
      <c r="AU23" s="1101"/>
      <c r="AV23" s="1101"/>
      <c r="AW23" s="1101"/>
      <c r="AX23" s="1101"/>
      <c r="AY23" s="1102"/>
      <c r="AZ23" s="1103" t="s">
        <v>122</v>
      </c>
      <c r="BA23" s="1104"/>
      <c r="BB23" s="1104"/>
      <c r="BC23" s="1104"/>
      <c r="BD23" s="1105"/>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9" t="s">
        <v>379</v>
      </c>
      <c r="B24" s="1099"/>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c r="AI24" s="1099"/>
      <c r="AJ24" s="1099"/>
      <c r="AK24" s="1099"/>
      <c r="AL24" s="1099"/>
      <c r="AM24" s="1099"/>
      <c r="AN24" s="1099"/>
      <c r="AO24" s="1099"/>
      <c r="AP24" s="1099"/>
      <c r="AQ24" s="1099"/>
      <c r="AR24" s="1099"/>
      <c r="AS24" s="1099"/>
      <c r="AT24" s="1099"/>
      <c r="AU24" s="1099"/>
      <c r="AV24" s="1099"/>
      <c r="AW24" s="1099"/>
      <c r="AX24" s="1099"/>
      <c r="AY24" s="1099"/>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8" t="s">
        <v>380</v>
      </c>
      <c r="B25" s="1098"/>
      <c r="C25" s="1098"/>
      <c r="D25" s="1098"/>
      <c r="E25" s="1098"/>
      <c r="F25" s="1098"/>
      <c r="G25" s="1098"/>
      <c r="H25" s="1098"/>
      <c r="I25" s="1098"/>
      <c r="J25" s="1098"/>
      <c r="K25" s="1098"/>
      <c r="L25" s="1098"/>
      <c r="M25" s="1098"/>
      <c r="N25" s="1098"/>
      <c r="O25" s="1098"/>
      <c r="P25" s="1098"/>
      <c r="Q25" s="1098"/>
      <c r="R25" s="1098"/>
      <c r="S25" s="1098"/>
      <c r="T25" s="1098"/>
      <c r="U25" s="1098"/>
      <c r="V25" s="1098"/>
      <c r="W25" s="1098"/>
      <c r="X25" s="1098"/>
      <c r="Y25" s="1098"/>
      <c r="Z25" s="1098"/>
      <c r="AA25" s="1098"/>
      <c r="AB25" s="1098"/>
      <c r="AC25" s="1098"/>
      <c r="AD25" s="1098"/>
      <c r="AE25" s="1098"/>
      <c r="AF25" s="1098"/>
      <c r="AG25" s="1098"/>
      <c r="AH25" s="1098"/>
      <c r="AI25" s="1098"/>
      <c r="AJ25" s="1098"/>
      <c r="AK25" s="1098"/>
      <c r="AL25" s="1098"/>
      <c r="AM25" s="1098"/>
      <c r="AN25" s="1098"/>
      <c r="AO25" s="1098"/>
      <c r="AP25" s="1098"/>
      <c r="AQ25" s="1098"/>
      <c r="AR25" s="1098"/>
      <c r="AS25" s="1098"/>
      <c r="AT25" s="1098"/>
      <c r="AU25" s="1098"/>
      <c r="AV25" s="1098"/>
      <c r="AW25" s="1098"/>
      <c r="AX25" s="1098"/>
      <c r="AY25" s="1098"/>
      <c r="AZ25" s="1098"/>
      <c r="BA25" s="1098"/>
      <c r="BB25" s="1098"/>
      <c r="BC25" s="1098"/>
      <c r="BD25" s="1098"/>
      <c r="BE25" s="1098"/>
      <c r="BF25" s="1098"/>
      <c r="BG25" s="1098"/>
      <c r="BH25" s="1098"/>
      <c r="BI25" s="1098"/>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4" t="s">
        <v>384</v>
      </c>
      <c r="AG26" s="1044"/>
      <c r="AH26" s="1044"/>
      <c r="AI26" s="1044"/>
      <c r="AJ26" s="1095"/>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6"/>
      <c r="AG27" s="1047"/>
      <c r="AH27" s="1047"/>
      <c r="AI27" s="1047"/>
      <c r="AJ27" s="1097"/>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6" t="s">
        <v>389</v>
      </c>
      <c r="C28" s="1087"/>
      <c r="D28" s="1087"/>
      <c r="E28" s="1087"/>
      <c r="F28" s="1087"/>
      <c r="G28" s="1087"/>
      <c r="H28" s="1087"/>
      <c r="I28" s="1087"/>
      <c r="J28" s="1087"/>
      <c r="K28" s="1087"/>
      <c r="L28" s="1087"/>
      <c r="M28" s="1087"/>
      <c r="N28" s="1087"/>
      <c r="O28" s="1087"/>
      <c r="P28" s="1088"/>
      <c r="Q28" s="1089">
        <v>3586</v>
      </c>
      <c r="R28" s="1090"/>
      <c r="S28" s="1090"/>
      <c r="T28" s="1090"/>
      <c r="U28" s="1090"/>
      <c r="V28" s="1090">
        <v>3561</v>
      </c>
      <c r="W28" s="1090"/>
      <c r="X28" s="1090"/>
      <c r="Y28" s="1090"/>
      <c r="Z28" s="1090"/>
      <c r="AA28" s="1090">
        <v>24</v>
      </c>
      <c r="AB28" s="1090"/>
      <c r="AC28" s="1090"/>
      <c r="AD28" s="1090"/>
      <c r="AE28" s="1091"/>
      <c r="AF28" s="1092">
        <v>24</v>
      </c>
      <c r="AG28" s="1090"/>
      <c r="AH28" s="1090"/>
      <c r="AI28" s="1090"/>
      <c r="AJ28" s="1093"/>
      <c r="AK28" s="1078">
        <v>307</v>
      </c>
      <c r="AL28" s="1079"/>
      <c r="AM28" s="1079"/>
      <c r="AN28" s="1079"/>
      <c r="AO28" s="1079"/>
      <c r="AP28" s="1079" t="s">
        <v>548</v>
      </c>
      <c r="AQ28" s="1079"/>
      <c r="AR28" s="1079"/>
      <c r="AS28" s="1079"/>
      <c r="AT28" s="1079"/>
      <c r="AU28" s="1079" t="s">
        <v>548</v>
      </c>
      <c r="AV28" s="1079"/>
      <c r="AW28" s="1079"/>
      <c r="AX28" s="1079"/>
      <c r="AY28" s="1079"/>
      <c r="AZ28" s="1080" t="s">
        <v>548</v>
      </c>
      <c r="BA28" s="1080"/>
      <c r="BB28" s="1080"/>
      <c r="BC28" s="1080"/>
      <c r="BD28" s="1080"/>
      <c r="BE28" s="1084"/>
      <c r="BF28" s="1084"/>
      <c r="BG28" s="1084"/>
      <c r="BH28" s="1084"/>
      <c r="BI28" s="1085"/>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5533</v>
      </c>
      <c r="R29" s="1075"/>
      <c r="S29" s="1075"/>
      <c r="T29" s="1075"/>
      <c r="U29" s="1075"/>
      <c r="V29" s="1075">
        <v>5481</v>
      </c>
      <c r="W29" s="1075"/>
      <c r="X29" s="1075"/>
      <c r="Y29" s="1075"/>
      <c r="Z29" s="1075"/>
      <c r="AA29" s="1075">
        <v>51</v>
      </c>
      <c r="AB29" s="1075"/>
      <c r="AC29" s="1075"/>
      <c r="AD29" s="1075"/>
      <c r="AE29" s="1076"/>
      <c r="AF29" s="1071">
        <v>51</v>
      </c>
      <c r="AG29" s="1072"/>
      <c r="AH29" s="1072"/>
      <c r="AI29" s="1072"/>
      <c r="AJ29" s="1073"/>
      <c r="AK29" s="1016">
        <v>814</v>
      </c>
      <c r="AL29" s="1007"/>
      <c r="AM29" s="1007"/>
      <c r="AN29" s="1007"/>
      <c r="AO29" s="1007"/>
      <c r="AP29" s="1017" t="s">
        <v>487</v>
      </c>
      <c r="AQ29" s="1015"/>
      <c r="AR29" s="1015"/>
      <c r="AS29" s="1015"/>
      <c r="AT29" s="1016"/>
      <c r="AU29" s="1017" t="s">
        <v>487</v>
      </c>
      <c r="AV29" s="1015"/>
      <c r="AW29" s="1015"/>
      <c r="AX29" s="1015"/>
      <c r="AY29" s="1016"/>
      <c r="AZ29" s="1081" t="s">
        <v>487</v>
      </c>
      <c r="BA29" s="1082"/>
      <c r="BB29" s="1082"/>
      <c r="BC29" s="1082"/>
      <c r="BD29" s="1083"/>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845</v>
      </c>
      <c r="R30" s="1075"/>
      <c r="S30" s="1075"/>
      <c r="T30" s="1075"/>
      <c r="U30" s="1075"/>
      <c r="V30" s="1075">
        <v>841</v>
      </c>
      <c r="W30" s="1075"/>
      <c r="X30" s="1075"/>
      <c r="Y30" s="1075"/>
      <c r="Z30" s="1075"/>
      <c r="AA30" s="1075">
        <v>3</v>
      </c>
      <c r="AB30" s="1075"/>
      <c r="AC30" s="1075"/>
      <c r="AD30" s="1075"/>
      <c r="AE30" s="1076"/>
      <c r="AF30" s="1071">
        <v>3</v>
      </c>
      <c r="AG30" s="1072"/>
      <c r="AH30" s="1072"/>
      <c r="AI30" s="1072"/>
      <c r="AJ30" s="1073"/>
      <c r="AK30" s="1016">
        <v>203</v>
      </c>
      <c r="AL30" s="1007"/>
      <c r="AM30" s="1007"/>
      <c r="AN30" s="1007"/>
      <c r="AO30" s="1007"/>
      <c r="AP30" s="1017" t="s">
        <v>487</v>
      </c>
      <c r="AQ30" s="1015"/>
      <c r="AR30" s="1015"/>
      <c r="AS30" s="1015"/>
      <c r="AT30" s="1016"/>
      <c r="AU30" s="1017" t="s">
        <v>487</v>
      </c>
      <c r="AV30" s="1015"/>
      <c r="AW30" s="1015"/>
      <c r="AX30" s="1015"/>
      <c r="AY30" s="1016"/>
      <c r="AZ30" s="1081" t="s">
        <v>487</v>
      </c>
      <c r="BA30" s="1082"/>
      <c r="BB30" s="1082"/>
      <c r="BC30" s="1082"/>
      <c r="BD30" s="1083"/>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749</v>
      </c>
      <c r="R31" s="1075"/>
      <c r="S31" s="1075"/>
      <c r="T31" s="1075"/>
      <c r="U31" s="1075"/>
      <c r="V31" s="1075">
        <v>734</v>
      </c>
      <c r="W31" s="1075"/>
      <c r="X31" s="1075"/>
      <c r="Y31" s="1075"/>
      <c r="Z31" s="1075"/>
      <c r="AA31" s="1075">
        <v>15</v>
      </c>
      <c r="AB31" s="1075"/>
      <c r="AC31" s="1075"/>
      <c r="AD31" s="1075"/>
      <c r="AE31" s="1076"/>
      <c r="AF31" s="1071">
        <v>272</v>
      </c>
      <c r="AG31" s="1072"/>
      <c r="AH31" s="1072"/>
      <c r="AI31" s="1072"/>
      <c r="AJ31" s="1073"/>
      <c r="AK31" s="1016">
        <v>370</v>
      </c>
      <c r="AL31" s="1007"/>
      <c r="AM31" s="1007"/>
      <c r="AN31" s="1007"/>
      <c r="AO31" s="1007"/>
      <c r="AP31" s="1007">
        <v>5917</v>
      </c>
      <c r="AQ31" s="1007"/>
      <c r="AR31" s="1007"/>
      <c r="AS31" s="1007"/>
      <c r="AT31" s="1007"/>
      <c r="AU31" s="1007">
        <v>4538</v>
      </c>
      <c r="AV31" s="1007"/>
      <c r="AW31" s="1007"/>
      <c r="AX31" s="1007"/>
      <c r="AY31" s="1007"/>
      <c r="AZ31" s="1077" t="s">
        <v>487</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1358</v>
      </c>
      <c r="R32" s="1075"/>
      <c r="S32" s="1075"/>
      <c r="T32" s="1075"/>
      <c r="U32" s="1075"/>
      <c r="V32" s="1075">
        <v>1346</v>
      </c>
      <c r="W32" s="1075"/>
      <c r="X32" s="1075"/>
      <c r="Y32" s="1075"/>
      <c r="Z32" s="1075"/>
      <c r="AA32" s="1075">
        <v>13</v>
      </c>
      <c r="AB32" s="1075"/>
      <c r="AC32" s="1075"/>
      <c r="AD32" s="1075"/>
      <c r="AE32" s="1076"/>
      <c r="AF32" s="1071">
        <v>1895</v>
      </c>
      <c r="AG32" s="1072"/>
      <c r="AH32" s="1072"/>
      <c r="AI32" s="1072"/>
      <c r="AJ32" s="1073"/>
      <c r="AK32" s="1016">
        <v>553</v>
      </c>
      <c r="AL32" s="1007"/>
      <c r="AM32" s="1007"/>
      <c r="AN32" s="1007"/>
      <c r="AO32" s="1007"/>
      <c r="AP32" s="1007">
        <v>619</v>
      </c>
      <c r="AQ32" s="1007"/>
      <c r="AR32" s="1007"/>
      <c r="AS32" s="1007"/>
      <c r="AT32" s="1007"/>
      <c r="AU32" s="1007">
        <v>107</v>
      </c>
      <c r="AV32" s="1007"/>
      <c r="AW32" s="1007"/>
      <c r="AX32" s="1007"/>
      <c r="AY32" s="1007"/>
      <c r="AZ32" s="1077" t="s">
        <v>487</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2245</v>
      </c>
      <c r="AG63" s="995"/>
      <c r="AH63" s="995"/>
      <c r="AI63" s="995"/>
      <c r="AJ63" s="1058"/>
      <c r="AK63" s="1059"/>
      <c r="AL63" s="999"/>
      <c r="AM63" s="999"/>
      <c r="AN63" s="999"/>
      <c r="AO63" s="999"/>
      <c r="AP63" s="995">
        <v>6536</v>
      </c>
      <c r="AQ63" s="995"/>
      <c r="AR63" s="995"/>
      <c r="AS63" s="995"/>
      <c r="AT63" s="995"/>
      <c r="AU63" s="995">
        <v>4645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1693</v>
      </c>
      <c r="R68" s="1018"/>
      <c r="S68" s="1018"/>
      <c r="T68" s="1018"/>
      <c r="U68" s="1018"/>
      <c r="V68" s="1018">
        <v>1693</v>
      </c>
      <c r="W68" s="1018"/>
      <c r="X68" s="1018"/>
      <c r="Y68" s="1018"/>
      <c r="Z68" s="1018"/>
      <c r="AA68" s="1018">
        <v>0</v>
      </c>
      <c r="AB68" s="1018"/>
      <c r="AC68" s="1018"/>
      <c r="AD68" s="1018"/>
      <c r="AE68" s="1018"/>
      <c r="AF68" s="1018">
        <v>0</v>
      </c>
      <c r="AG68" s="1018"/>
      <c r="AH68" s="1018"/>
      <c r="AI68" s="1018"/>
      <c r="AJ68" s="1018"/>
      <c r="AK68" s="1018">
        <v>130</v>
      </c>
      <c r="AL68" s="1018"/>
      <c r="AM68" s="1018"/>
      <c r="AN68" s="1018"/>
      <c r="AO68" s="1018"/>
      <c r="AP68" s="1018" t="s">
        <v>487</v>
      </c>
      <c r="AQ68" s="1018"/>
      <c r="AR68" s="1018"/>
      <c r="AS68" s="1018"/>
      <c r="AT68" s="1018"/>
      <c r="AU68" s="1018" t="s">
        <v>487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475317</v>
      </c>
      <c r="R69" s="1007"/>
      <c r="S69" s="1007"/>
      <c r="T69" s="1007"/>
      <c r="U69" s="1007"/>
      <c r="V69" s="1007">
        <v>471522</v>
      </c>
      <c r="W69" s="1007"/>
      <c r="X69" s="1007"/>
      <c r="Y69" s="1007"/>
      <c r="Z69" s="1007"/>
      <c r="AA69" s="1007">
        <v>3795</v>
      </c>
      <c r="AB69" s="1007"/>
      <c r="AC69" s="1007"/>
      <c r="AD69" s="1007"/>
      <c r="AE69" s="1007"/>
      <c r="AF69" s="1007">
        <v>3795</v>
      </c>
      <c r="AG69" s="1007"/>
      <c r="AH69" s="1007"/>
      <c r="AI69" s="1007"/>
      <c r="AJ69" s="1007"/>
      <c r="AK69" s="1007">
        <v>1144</v>
      </c>
      <c r="AL69" s="1007"/>
      <c r="AM69" s="1007"/>
      <c r="AN69" s="1007"/>
      <c r="AO69" s="1007"/>
      <c r="AP69" s="1007" t="s">
        <v>487</v>
      </c>
      <c r="AQ69" s="1007"/>
      <c r="AR69" s="1007"/>
      <c r="AS69" s="1007"/>
      <c r="AT69" s="1007"/>
      <c r="AU69" s="1007" t="s">
        <v>487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6916</v>
      </c>
      <c r="R70" s="1007"/>
      <c r="S70" s="1007"/>
      <c r="T70" s="1007"/>
      <c r="U70" s="1007"/>
      <c r="V70" s="1007">
        <v>6790</v>
      </c>
      <c r="W70" s="1007"/>
      <c r="X70" s="1007"/>
      <c r="Y70" s="1007"/>
      <c r="Z70" s="1007"/>
      <c r="AA70" s="1007">
        <v>127</v>
      </c>
      <c r="AB70" s="1007"/>
      <c r="AC70" s="1007"/>
      <c r="AD70" s="1007"/>
      <c r="AE70" s="1007"/>
      <c r="AF70" s="1007">
        <v>127</v>
      </c>
      <c r="AG70" s="1007"/>
      <c r="AH70" s="1007"/>
      <c r="AI70" s="1007"/>
      <c r="AJ70" s="1007"/>
      <c r="AK70" s="1007" t="s">
        <v>487</v>
      </c>
      <c r="AL70" s="1007"/>
      <c r="AM70" s="1007"/>
      <c r="AN70" s="1007"/>
      <c r="AO70" s="1007"/>
      <c r="AP70" s="1007">
        <v>3538</v>
      </c>
      <c r="AQ70" s="1007"/>
      <c r="AR70" s="1007"/>
      <c r="AS70" s="1007"/>
      <c r="AT70" s="1007"/>
      <c r="AU70" s="1007">
        <v>42</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28484</v>
      </c>
      <c r="R71" s="1007"/>
      <c r="S71" s="1007"/>
      <c r="T71" s="1007"/>
      <c r="U71" s="1007"/>
      <c r="V71" s="1007">
        <v>26108</v>
      </c>
      <c r="W71" s="1007"/>
      <c r="X71" s="1007"/>
      <c r="Y71" s="1007"/>
      <c r="Z71" s="1007"/>
      <c r="AA71" s="1007">
        <v>2376</v>
      </c>
      <c r="AB71" s="1007"/>
      <c r="AC71" s="1007"/>
      <c r="AD71" s="1007"/>
      <c r="AE71" s="1007"/>
      <c r="AF71" s="1007">
        <v>33444</v>
      </c>
      <c r="AG71" s="1007"/>
      <c r="AH71" s="1007"/>
      <c r="AI71" s="1007"/>
      <c r="AJ71" s="1007"/>
      <c r="AK71" s="1007" t="s">
        <v>487</v>
      </c>
      <c r="AL71" s="1007"/>
      <c r="AM71" s="1007"/>
      <c r="AN71" s="1007"/>
      <c r="AO71" s="1007"/>
      <c r="AP71" s="1007">
        <v>52772</v>
      </c>
      <c r="AQ71" s="1007"/>
      <c r="AR71" s="1007"/>
      <c r="AS71" s="1007"/>
      <c r="AT71" s="1007"/>
      <c r="AU71" s="1007">
        <v>262</v>
      </c>
      <c r="AV71" s="1007"/>
      <c r="AW71" s="1007"/>
      <c r="AX71" s="1007"/>
      <c r="AY71" s="1007"/>
      <c r="AZ71" s="1008" t="s">
        <v>554</v>
      </c>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553</v>
      </c>
      <c r="C72" s="1011"/>
      <c r="D72" s="1011"/>
      <c r="E72" s="1011"/>
      <c r="F72" s="1011"/>
      <c r="G72" s="1011"/>
      <c r="H72" s="1011"/>
      <c r="I72" s="1011"/>
      <c r="J72" s="1011"/>
      <c r="K72" s="1011"/>
      <c r="L72" s="1011"/>
      <c r="M72" s="1011"/>
      <c r="N72" s="1011"/>
      <c r="O72" s="1011"/>
      <c r="P72" s="1012"/>
      <c r="Q72" s="1013">
        <v>2686</v>
      </c>
      <c r="R72" s="1007"/>
      <c r="S72" s="1007"/>
      <c r="T72" s="1007"/>
      <c r="U72" s="1007"/>
      <c r="V72" s="1007">
        <v>2395</v>
      </c>
      <c r="W72" s="1007"/>
      <c r="X72" s="1007"/>
      <c r="Y72" s="1007"/>
      <c r="Z72" s="1007"/>
      <c r="AA72" s="1007">
        <v>291</v>
      </c>
      <c r="AB72" s="1007"/>
      <c r="AC72" s="1007"/>
      <c r="AD72" s="1007"/>
      <c r="AE72" s="1007"/>
      <c r="AF72" s="1007">
        <v>3807</v>
      </c>
      <c r="AG72" s="1007"/>
      <c r="AH72" s="1007"/>
      <c r="AI72" s="1007"/>
      <c r="AJ72" s="1007"/>
      <c r="AK72" s="1007" t="s">
        <v>487</v>
      </c>
      <c r="AL72" s="1007"/>
      <c r="AM72" s="1007"/>
      <c r="AN72" s="1007"/>
      <c r="AO72" s="1007"/>
      <c r="AP72" s="1007">
        <v>10260</v>
      </c>
      <c r="AQ72" s="1007"/>
      <c r="AR72" s="1007"/>
      <c r="AS72" s="1007"/>
      <c r="AT72" s="1007"/>
      <c r="AU72" s="1007" t="s">
        <v>487</v>
      </c>
      <c r="AV72" s="1007"/>
      <c r="AW72" s="1007"/>
      <c r="AX72" s="1007"/>
      <c r="AY72" s="1007"/>
      <c r="AZ72" s="1008" t="s">
        <v>554</v>
      </c>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41173</v>
      </c>
      <c r="AG88" s="995"/>
      <c r="AH88" s="995"/>
      <c r="AI88" s="995"/>
      <c r="AJ88" s="995"/>
      <c r="AK88" s="999"/>
      <c r="AL88" s="999"/>
      <c r="AM88" s="999"/>
      <c r="AN88" s="999"/>
      <c r="AO88" s="999"/>
      <c r="AP88" s="995">
        <v>66570</v>
      </c>
      <c r="AQ88" s="995"/>
      <c r="AR88" s="995"/>
      <c r="AS88" s="995"/>
      <c r="AT88" s="995"/>
      <c r="AU88" s="995">
        <v>304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438</v>
      </c>
      <c r="CS102" s="989"/>
      <c r="CT102" s="989"/>
      <c r="CU102" s="989"/>
      <c r="CV102" s="990"/>
      <c r="CW102" s="988">
        <v>486</v>
      </c>
      <c r="CX102" s="989"/>
      <c r="CY102" s="989"/>
      <c r="CZ102" s="989"/>
      <c r="DA102" s="990"/>
      <c r="DB102" s="988">
        <v>904</v>
      </c>
      <c r="DC102" s="989"/>
      <c r="DD102" s="989"/>
      <c r="DE102" s="989"/>
      <c r="DF102" s="990"/>
      <c r="DG102" s="988" t="s">
        <v>548</v>
      </c>
      <c r="DH102" s="989"/>
      <c r="DI102" s="989"/>
      <c r="DJ102" s="989"/>
      <c r="DK102" s="990"/>
      <c r="DL102" s="988" t="s">
        <v>548</v>
      </c>
      <c r="DM102" s="989"/>
      <c r="DN102" s="989"/>
      <c r="DO102" s="989"/>
      <c r="DP102" s="990"/>
      <c r="DQ102" s="988">
        <v>475</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2860313</v>
      </c>
      <c r="AB110" s="925"/>
      <c r="AC110" s="925"/>
      <c r="AD110" s="925"/>
      <c r="AE110" s="926"/>
      <c r="AF110" s="927">
        <v>2613912</v>
      </c>
      <c r="AG110" s="925"/>
      <c r="AH110" s="925"/>
      <c r="AI110" s="925"/>
      <c r="AJ110" s="926"/>
      <c r="AK110" s="927">
        <v>2533475</v>
      </c>
      <c r="AL110" s="925"/>
      <c r="AM110" s="925"/>
      <c r="AN110" s="925"/>
      <c r="AO110" s="926"/>
      <c r="AP110" s="928">
        <v>24.8</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24264901</v>
      </c>
      <c r="BR110" s="878"/>
      <c r="BS110" s="878"/>
      <c r="BT110" s="878"/>
      <c r="BU110" s="878"/>
      <c r="BV110" s="878">
        <v>23960868</v>
      </c>
      <c r="BW110" s="878"/>
      <c r="BX110" s="878"/>
      <c r="BY110" s="878"/>
      <c r="BZ110" s="878"/>
      <c r="CA110" s="878">
        <v>25568080</v>
      </c>
      <c r="CB110" s="878"/>
      <c r="CC110" s="878"/>
      <c r="CD110" s="878"/>
      <c r="CE110" s="878"/>
      <c r="CF110" s="902">
        <v>250.3</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5231786</v>
      </c>
      <c r="BR112" s="853"/>
      <c r="BS112" s="853"/>
      <c r="BT112" s="853"/>
      <c r="BU112" s="853"/>
      <c r="BV112" s="853">
        <v>4918763</v>
      </c>
      <c r="BW112" s="853"/>
      <c r="BX112" s="853"/>
      <c r="BY112" s="853"/>
      <c r="BZ112" s="853"/>
      <c r="CA112" s="853">
        <v>4645491</v>
      </c>
      <c r="CB112" s="853"/>
      <c r="CC112" s="853"/>
      <c r="CD112" s="853"/>
      <c r="CE112" s="853"/>
      <c r="CF112" s="911">
        <v>45.5</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553820</v>
      </c>
      <c r="AB113" s="955"/>
      <c r="AC113" s="955"/>
      <c r="AD113" s="955"/>
      <c r="AE113" s="956"/>
      <c r="AF113" s="957">
        <v>420926</v>
      </c>
      <c r="AG113" s="955"/>
      <c r="AH113" s="955"/>
      <c r="AI113" s="955"/>
      <c r="AJ113" s="956"/>
      <c r="AK113" s="957">
        <v>301153</v>
      </c>
      <c r="AL113" s="955"/>
      <c r="AM113" s="955"/>
      <c r="AN113" s="955"/>
      <c r="AO113" s="956"/>
      <c r="AP113" s="958">
        <v>2.9</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103085</v>
      </c>
      <c r="BR113" s="853"/>
      <c r="BS113" s="853"/>
      <c r="BT113" s="853"/>
      <c r="BU113" s="853"/>
      <c r="BV113" s="853">
        <v>342098</v>
      </c>
      <c r="BW113" s="853"/>
      <c r="BX113" s="853"/>
      <c r="BY113" s="853"/>
      <c r="BZ113" s="853"/>
      <c r="CA113" s="853">
        <v>303720</v>
      </c>
      <c r="CB113" s="853"/>
      <c r="CC113" s="853"/>
      <c r="CD113" s="853"/>
      <c r="CE113" s="853"/>
      <c r="CF113" s="911">
        <v>3</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40623</v>
      </c>
      <c r="AB114" s="816"/>
      <c r="AC114" s="816"/>
      <c r="AD114" s="816"/>
      <c r="AE114" s="817"/>
      <c r="AF114" s="818">
        <v>73258</v>
      </c>
      <c r="AG114" s="816"/>
      <c r="AH114" s="816"/>
      <c r="AI114" s="816"/>
      <c r="AJ114" s="817"/>
      <c r="AK114" s="818">
        <v>73446</v>
      </c>
      <c r="AL114" s="816"/>
      <c r="AM114" s="816"/>
      <c r="AN114" s="816"/>
      <c r="AO114" s="817"/>
      <c r="AP114" s="860">
        <v>0.7</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3565894</v>
      </c>
      <c r="BR114" s="853"/>
      <c r="BS114" s="853"/>
      <c r="BT114" s="853"/>
      <c r="BU114" s="853"/>
      <c r="BV114" s="853">
        <v>3538892</v>
      </c>
      <c r="BW114" s="853"/>
      <c r="BX114" s="853"/>
      <c r="BY114" s="853"/>
      <c r="BZ114" s="853"/>
      <c r="CA114" s="853">
        <v>3408890</v>
      </c>
      <c r="CB114" s="853"/>
      <c r="CC114" s="853"/>
      <c r="CD114" s="853"/>
      <c r="CE114" s="853"/>
      <c r="CF114" s="911">
        <v>33.4</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6324</v>
      </c>
      <c r="AB115" s="955"/>
      <c r="AC115" s="955"/>
      <c r="AD115" s="955"/>
      <c r="AE115" s="956"/>
      <c r="AF115" s="957">
        <v>6152</v>
      </c>
      <c r="AG115" s="955"/>
      <c r="AH115" s="955"/>
      <c r="AI115" s="955"/>
      <c r="AJ115" s="956"/>
      <c r="AK115" s="957">
        <v>4977</v>
      </c>
      <c r="AL115" s="955"/>
      <c r="AM115" s="955"/>
      <c r="AN115" s="955"/>
      <c r="AO115" s="956"/>
      <c r="AP115" s="958">
        <v>0</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503650</v>
      </c>
      <c r="BR115" s="853"/>
      <c r="BS115" s="853"/>
      <c r="BT115" s="853"/>
      <c r="BU115" s="853"/>
      <c r="BV115" s="853">
        <v>539830</v>
      </c>
      <c r="BW115" s="853"/>
      <c r="BX115" s="853"/>
      <c r="BY115" s="853"/>
      <c r="BZ115" s="853"/>
      <c r="CA115" s="853">
        <v>474863</v>
      </c>
      <c r="CB115" s="853"/>
      <c r="CC115" s="853"/>
      <c r="CD115" s="853"/>
      <c r="CE115" s="853"/>
      <c r="CF115" s="911">
        <v>4.5999999999999996</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3461080</v>
      </c>
      <c r="AB117" s="939"/>
      <c r="AC117" s="939"/>
      <c r="AD117" s="939"/>
      <c r="AE117" s="940"/>
      <c r="AF117" s="941">
        <v>3114248</v>
      </c>
      <c r="AG117" s="939"/>
      <c r="AH117" s="939"/>
      <c r="AI117" s="939"/>
      <c r="AJ117" s="940"/>
      <c r="AK117" s="941">
        <v>2913051</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33669316</v>
      </c>
      <c r="BR119" s="881"/>
      <c r="BS119" s="881"/>
      <c r="BT119" s="881"/>
      <c r="BU119" s="881"/>
      <c r="BV119" s="881">
        <v>33300451</v>
      </c>
      <c r="BW119" s="881"/>
      <c r="BX119" s="881"/>
      <c r="BY119" s="881"/>
      <c r="BZ119" s="881"/>
      <c r="CA119" s="881">
        <v>34401044</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3964378</v>
      </c>
      <c r="BR120" s="878"/>
      <c r="BS120" s="878"/>
      <c r="BT120" s="878"/>
      <c r="BU120" s="878"/>
      <c r="BV120" s="878">
        <v>3856596</v>
      </c>
      <c r="BW120" s="878"/>
      <c r="BX120" s="878"/>
      <c r="BY120" s="878"/>
      <c r="BZ120" s="878"/>
      <c r="CA120" s="878">
        <v>3237150</v>
      </c>
      <c r="CB120" s="878"/>
      <c r="CC120" s="878"/>
      <c r="CD120" s="878"/>
      <c r="CE120" s="878"/>
      <c r="CF120" s="902">
        <v>31.7</v>
      </c>
      <c r="CG120" s="903"/>
      <c r="CH120" s="903"/>
      <c r="CI120" s="903"/>
      <c r="CJ120" s="903"/>
      <c r="CK120" s="904" t="s">
        <v>445</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4954498</v>
      </c>
      <c r="DH120" s="878"/>
      <c r="DI120" s="878"/>
      <c r="DJ120" s="878"/>
      <c r="DK120" s="878"/>
      <c r="DL120" s="878">
        <v>4863225</v>
      </c>
      <c r="DM120" s="878"/>
      <c r="DN120" s="878"/>
      <c r="DO120" s="878"/>
      <c r="DP120" s="878"/>
      <c r="DQ120" s="878">
        <v>4538370</v>
      </c>
      <c r="DR120" s="878"/>
      <c r="DS120" s="878"/>
      <c r="DT120" s="878"/>
      <c r="DU120" s="878"/>
      <c r="DV120" s="879">
        <v>44.4</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3119544</v>
      </c>
      <c r="BR121" s="853"/>
      <c r="BS121" s="853"/>
      <c r="BT121" s="853"/>
      <c r="BU121" s="853"/>
      <c r="BV121" s="853">
        <v>3563235</v>
      </c>
      <c r="BW121" s="853"/>
      <c r="BX121" s="853"/>
      <c r="BY121" s="853"/>
      <c r="BZ121" s="853"/>
      <c r="CA121" s="853">
        <v>4392008</v>
      </c>
      <c r="CB121" s="853"/>
      <c r="CC121" s="853"/>
      <c r="CD121" s="853"/>
      <c r="CE121" s="853"/>
      <c r="CF121" s="911">
        <v>43</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35412</v>
      </c>
      <c r="DH121" s="853"/>
      <c r="DI121" s="853"/>
      <c r="DJ121" s="853"/>
      <c r="DK121" s="853"/>
      <c r="DL121" s="853">
        <v>55538</v>
      </c>
      <c r="DM121" s="853"/>
      <c r="DN121" s="853"/>
      <c r="DO121" s="853"/>
      <c r="DP121" s="853"/>
      <c r="DQ121" s="853">
        <v>107121</v>
      </c>
      <c r="DR121" s="853"/>
      <c r="DS121" s="853"/>
      <c r="DT121" s="853"/>
      <c r="DU121" s="853"/>
      <c r="DV121" s="830">
        <v>1</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21457346</v>
      </c>
      <c r="BR122" s="881"/>
      <c r="BS122" s="881"/>
      <c r="BT122" s="881"/>
      <c r="BU122" s="881"/>
      <c r="BV122" s="881">
        <v>21155121</v>
      </c>
      <c r="BW122" s="881"/>
      <c r="BX122" s="881"/>
      <c r="BY122" s="881"/>
      <c r="BZ122" s="881"/>
      <c r="CA122" s="881">
        <v>22769866</v>
      </c>
      <c r="CB122" s="881"/>
      <c r="CC122" s="881"/>
      <c r="CD122" s="881"/>
      <c r="CE122" s="881"/>
      <c r="CF122" s="882">
        <v>222.9</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28541268</v>
      </c>
      <c r="BR123" s="869"/>
      <c r="BS123" s="869"/>
      <c r="BT123" s="869"/>
      <c r="BU123" s="869"/>
      <c r="BV123" s="869">
        <v>28574952</v>
      </c>
      <c r="BW123" s="869"/>
      <c r="BX123" s="869"/>
      <c r="BY123" s="869"/>
      <c r="BZ123" s="869"/>
      <c r="CA123" s="869">
        <v>30399024</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51.8</v>
      </c>
      <c r="BR124" s="867"/>
      <c r="BS124" s="867"/>
      <c r="BT124" s="867"/>
      <c r="BU124" s="867"/>
      <c r="BV124" s="867">
        <v>47.4</v>
      </c>
      <c r="BW124" s="867"/>
      <c r="BX124" s="867"/>
      <c r="BY124" s="867"/>
      <c r="BZ124" s="867"/>
      <c r="CA124" s="867">
        <v>39.1</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241876</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6324</v>
      </c>
      <c r="AB127" s="816"/>
      <c r="AC127" s="816"/>
      <c r="AD127" s="816"/>
      <c r="AE127" s="817"/>
      <c r="AF127" s="818">
        <v>6152</v>
      </c>
      <c r="AG127" s="816"/>
      <c r="AH127" s="816"/>
      <c r="AI127" s="816"/>
      <c r="AJ127" s="817"/>
      <c r="AK127" s="818">
        <v>4977</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v>503650</v>
      </c>
      <c r="DH127" s="853"/>
      <c r="DI127" s="853"/>
      <c r="DJ127" s="853"/>
      <c r="DK127" s="853"/>
      <c r="DL127" s="853">
        <v>539830</v>
      </c>
      <c r="DM127" s="853"/>
      <c r="DN127" s="853"/>
      <c r="DO127" s="853"/>
      <c r="DP127" s="853"/>
      <c r="DQ127" s="853">
        <v>474863</v>
      </c>
      <c r="DR127" s="853"/>
      <c r="DS127" s="853"/>
      <c r="DT127" s="853"/>
      <c r="DU127" s="853"/>
      <c r="DV127" s="830">
        <v>4.5999999999999996</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580994</v>
      </c>
      <c r="AB128" s="837"/>
      <c r="AC128" s="837"/>
      <c r="AD128" s="837"/>
      <c r="AE128" s="838"/>
      <c r="AF128" s="839">
        <v>543621</v>
      </c>
      <c r="AG128" s="837"/>
      <c r="AH128" s="837"/>
      <c r="AI128" s="837"/>
      <c r="AJ128" s="838"/>
      <c r="AK128" s="839">
        <v>596384</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13.05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11954451</v>
      </c>
      <c r="AB129" s="816"/>
      <c r="AC129" s="816"/>
      <c r="AD129" s="816"/>
      <c r="AE129" s="817"/>
      <c r="AF129" s="818">
        <v>11857741</v>
      </c>
      <c r="AG129" s="816"/>
      <c r="AH129" s="816"/>
      <c r="AI129" s="816"/>
      <c r="AJ129" s="817"/>
      <c r="AK129" s="818">
        <v>12081671</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18.05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2055811</v>
      </c>
      <c r="AB130" s="816"/>
      <c r="AC130" s="816"/>
      <c r="AD130" s="816"/>
      <c r="AE130" s="817"/>
      <c r="AF130" s="818">
        <v>1908716</v>
      </c>
      <c r="AG130" s="816"/>
      <c r="AH130" s="816"/>
      <c r="AI130" s="816"/>
      <c r="AJ130" s="817"/>
      <c r="AK130" s="818">
        <v>1866138</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6.4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9898640</v>
      </c>
      <c r="AB131" s="800"/>
      <c r="AC131" s="800"/>
      <c r="AD131" s="800"/>
      <c r="AE131" s="801"/>
      <c r="AF131" s="802">
        <v>9949025</v>
      </c>
      <c r="AG131" s="800"/>
      <c r="AH131" s="800"/>
      <c r="AI131" s="800"/>
      <c r="AJ131" s="801"/>
      <c r="AK131" s="802">
        <v>10215533</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39.1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8.3271540329999993</v>
      </c>
      <c r="AB132" s="781"/>
      <c r="AC132" s="781"/>
      <c r="AD132" s="781"/>
      <c r="AE132" s="782"/>
      <c r="AF132" s="783">
        <v>6.6530237889999997</v>
      </c>
      <c r="AG132" s="781"/>
      <c r="AH132" s="781"/>
      <c r="AI132" s="781"/>
      <c r="AJ132" s="782"/>
      <c r="AK132" s="783">
        <v>4.4102348840000003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9.1999999999999993</v>
      </c>
      <c r="AB133" s="760"/>
      <c r="AC133" s="760"/>
      <c r="AD133" s="760"/>
      <c r="AE133" s="761"/>
      <c r="AF133" s="759">
        <v>8</v>
      </c>
      <c r="AG133" s="760"/>
      <c r="AH133" s="760"/>
      <c r="AI133" s="760"/>
      <c r="AJ133" s="761"/>
      <c r="AK133" s="759">
        <v>6.4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znSHtjg+RVZ3OiL4wBNIQ/jDFVnrb+j198P/DsJwNlQs5jrY5mzTwhNIYrXLssV2Gw/j+fO+nGMcAyUBmE0/w==" saltValue="PoJn/235TNlBJHbnsRJql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V+NKMOTgvDMEDlD2YG5v+STz6i19+LMj/o/I/KmlQaz2gpudeS6RDatmtGhoFKaezq41oxbGHv6UFbVadLFnCw==" saltValue="hGn8jhRqvPCzu2GQhYwf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TOBmrNmkM3RiJjlEpjDrAN1ST9mL+0UpA02BNAA8vWMQ5OK15LmxX0p4bMg7f/BKgtAhC8jiG1/qI1BfOp74g==" saltValue="oxD5wedFeJw6pPvueV1vx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7"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8"/>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9" t="s">
        <v>483</v>
      </c>
      <c r="AL9" s="1170"/>
      <c r="AM9" s="1170"/>
      <c r="AN9" s="1171"/>
      <c r="AO9" s="269">
        <v>3872388</v>
      </c>
      <c r="AP9" s="269">
        <v>110309</v>
      </c>
      <c r="AQ9" s="270">
        <v>98214</v>
      </c>
      <c r="AR9" s="271">
        <v>12.3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9" t="s">
        <v>484</v>
      </c>
      <c r="AL10" s="1170"/>
      <c r="AM10" s="1170"/>
      <c r="AN10" s="1171"/>
      <c r="AO10" s="272">
        <v>489173</v>
      </c>
      <c r="AP10" s="272">
        <v>13935</v>
      </c>
      <c r="AQ10" s="273">
        <v>8330</v>
      </c>
      <c r="AR10" s="274">
        <v>67.3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9" t="s">
        <v>485</v>
      </c>
      <c r="AL11" s="1170"/>
      <c r="AM11" s="1170"/>
      <c r="AN11" s="1171"/>
      <c r="AO11" s="272">
        <v>15357</v>
      </c>
      <c r="AP11" s="272">
        <v>437</v>
      </c>
      <c r="AQ11" s="273">
        <v>2236</v>
      </c>
      <c r="AR11" s="274">
        <v>-80.5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9" t="s">
        <v>486</v>
      </c>
      <c r="AL12" s="1170"/>
      <c r="AM12" s="1170"/>
      <c r="AN12" s="1171"/>
      <c r="AO12" s="272" t="s">
        <v>487</v>
      </c>
      <c r="AP12" s="272" t="s">
        <v>487</v>
      </c>
      <c r="AQ12" s="273">
        <v>12</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9" t="s">
        <v>488</v>
      </c>
      <c r="AL13" s="1170"/>
      <c r="AM13" s="1170"/>
      <c r="AN13" s="1171"/>
      <c r="AO13" s="272">
        <v>108298</v>
      </c>
      <c r="AP13" s="272">
        <v>3085</v>
      </c>
      <c r="AQ13" s="273">
        <v>3111</v>
      </c>
      <c r="AR13" s="274">
        <v>-0.8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9" t="s">
        <v>489</v>
      </c>
      <c r="AL14" s="1170"/>
      <c r="AM14" s="1170"/>
      <c r="AN14" s="1171"/>
      <c r="AO14" s="272">
        <v>76305</v>
      </c>
      <c r="AP14" s="272">
        <v>2174</v>
      </c>
      <c r="AQ14" s="273">
        <v>1882</v>
      </c>
      <c r="AR14" s="274">
        <v>15.5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2" t="s">
        <v>490</v>
      </c>
      <c r="AL15" s="1173"/>
      <c r="AM15" s="1173"/>
      <c r="AN15" s="1174"/>
      <c r="AO15" s="272">
        <v>-413864</v>
      </c>
      <c r="AP15" s="272">
        <v>-11789</v>
      </c>
      <c r="AQ15" s="273">
        <v>-6411</v>
      </c>
      <c r="AR15" s="274">
        <v>83.9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2" t="s">
        <v>177</v>
      </c>
      <c r="AL16" s="1173"/>
      <c r="AM16" s="1173"/>
      <c r="AN16" s="1174"/>
      <c r="AO16" s="272">
        <v>4147657</v>
      </c>
      <c r="AP16" s="272">
        <v>118150</v>
      </c>
      <c r="AQ16" s="273">
        <v>107373</v>
      </c>
      <c r="AR16" s="274">
        <v>10</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5" t="s">
        <v>495</v>
      </c>
      <c r="AL21" s="1176"/>
      <c r="AM21" s="1176"/>
      <c r="AN21" s="1177"/>
      <c r="AO21" s="285">
        <v>9.43</v>
      </c>
      <c r="AP21" s="286">
        <v>9.17</v>
      </c>
      <c r="AQ21" s="287">
        <v>0.26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5" t="s">
        <v>496</v>
      </c>
      <c r="AL22" s="1176"/>
      <c r="AM22" s="1176"/>
      <c r="AN22" s="1177"/>
      <c r="AO22" s="290">
        <v>99.3</v>
      </c>
      <c r="AP22" s="291">
        <v>97.5</v>
      </c>
      <c r="AQ22" s="292">
        <v>1.8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8" t="s">
        <v>497</v>
      </c>
      <c r="B26" s="1168"/>
      <c r="C26" s="1168"/>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168"/>
      <c r="AH26" s="1168"/>
      <c r="AI26" s="1168"/>
      <c r="AJ26" s="1168"/>
      <c r="AK26" s="1168"/>
      <c r="AL26" s="1168"/>
      <c r="AM26" s="1168"/>
      <c r="AN26" s="1168"/>
      <c r="AO26" s="1168"/>
      <c r="AP26" s="1168"/>
      <c r="AQ26" s="1168"/>
      <c r="AR26" s="1168"/>
      <c r="AS26" s="1168"/>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7"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8"/>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9" t="s">
        <v>500</v>
      </c>
      <c r="AL32" s="1160"/>
      <c r="AM32" s="1160"/>
      <c r="AN32" s="1161"/>
      <c r="AO32" s="300">
        <v>2533475</v>
      </c>
      <c r="AP32" s="300">
        <v>72168</v>
      </c>
      <c r="AQ32" s="301">
        <v>55954</v>
      </c>
      <c r="AR32" s="302">
        <v>29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9" t="s">
        <v>501</v>
      </c>
      <c r="AL33" s="1160"/>
      <c r="AM33" s="1160"/>
      <c r="AN33" s="1161"/>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9" t="s">
        <v>502</v>
      </c>
      <c r="AL34" s="1160"/>
      <c r="AM34" s="1160"/>
      <c r="AN34" s="1161"/>
      <c r="AO34" s="300" t="s">
        <v>487</v>
      </c>
      <c r="AP34" s="300" t="s">
        <v>487</v>
      </c>
      <c r="AQ34" s="301">
        <v>1</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9" t="s">
        <v>503</v>
      </c>
      <c r="AL35" s="1160"/>
      <c r="AM35" s="1160"/>
      <c r="AN35" s="1161"/>
      <c r="AO35" s="300">
        <v>301153</v>
      </c>
      <c r="AP35" s="300">
        <v>8579</v>
      </c>
      <c r="AQ35" s="301">
        <v>17691</v>
      </c>
      <c r="AR35" s="302">
        <v>-51.5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9" t="s">
        <v>504</v>
      </c>
      <c r="AL36" s="1160"/>
      <c r="AM36" s="1160"/>
      <c r="AN36" s="1161"/>
      <c r="AO36" s="300">
        <v>73446</v>
      </c>
      <c r="AP36" s="300">
        <v>2092</v>
      </c>
      <c r="AQ36" s="301">
        <v>2603</v>
      </c>
      <c r="AR36" s="302">
        <v>-19.600000000000001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9" t="s">
        <v>505</v>
      </c>
      <c r="AL37" s="1160"/>
      <c r="AM37" s="1160"/>
      <c r="AN37" s="1161"/>
      <c r="AO37" s="300">
        <v>4977</v>
      </c>
      <c r="AP37" s="300">
        <v>142</v>
      </c>
      <c r="AQ37" s="301">
        <v>579</v>
      </c>
      <c r="AR37" s="302">
        <v>-75.5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2" t="s">
        <v>506</v>
      </c>
      <c r="AL38" s="1163"/>
      <c r="AM38" s="1163"/>
      <c r="AN38" s="1164"/>
      <c r="AO38" s="303" t="s">
        <v>487</v>
      </c>
      <c r="AP38" s="303" t="s">
        <v>487</v>
      </c>
      <c r="AQ38" s="304">
        <v>4</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2" t="s">
        <v>507</v>
      </c>
      <c r="AL39" s="1163"/>
      <c r="AM39" s="1163"/>
      <c r="AN39" s="1164"/>
      <c r="AO39" s="300">
        <v>-596384</v>
      </c>
      <c r="AP39" s="300">
        <v>-16989</v>
      </c>
      <c r="AQ39" s="301">
        <v>-4663</v>
      </c>
      <c r="AR39" s="302">
        <v>264.3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9" t="s">
        <v>508</v>
      </c>
      <c r="AL40" s="1160"/>
      <c r="AM40" s="1160"/>
      <c r="AN40" s="1161"/>
      <c r="AO40" s="300">
        <v>-1866138</v>
      </c>
      <c r="AP40" s="300">
        <v>-53159</v>
      </c>
      <c r="AQ40" s="301">
        <v>-48945</v>
      </c>
      <c r="AR40" s="302">
        <v>8.6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5" t="s">
        <v>287</v>
      </c>
      <c r="AL41" s="1166"/>
      <c r="AM41" s="1166"/>
      <c r="AN41" s="1167"/>
      <c r="AO41" s="300">
        <v>450529</v>
      </c>
      <c r="AP41" s="300">
        <v>12834</v>
      </c>
      <c r="AQ41" s="301">
        <v>23225</v>
      </c>
      <c r="AR41" s="302">
        <v>-44.7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2" t="s">
        <v>478</v>
      </c>
      <c r="AN49" s="1154" t="s">
        <v>511</v>
      </c>
      <c r="AO49" s="1155"/>
      <c r="AP49" s="1155"/>
      <c r="AQ49" s="1155"/>
      <c r="AR49" s="1156"/>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3"/>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3409506</v>
      </c>
      <c r="AN51" s="322">
        <v>89245</v>
      </c>
      <c r="AO51" s="323">
        <v>35.1</v>
      </c>
      <c r="AP51" s="324">
        <v>76347</v>
      </c>
      <c r="AQ51" s="325">
        <v>2.4</v>
      </c>
      <c r="AR51" s="326">
        <v>32.700000000000003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1425855</v>
      </c>
      <c r="AN52" s="330">
        <v>37322</v>
      </c>
      <c r="AO52" s="331">
        <v>10.9</v>
      </c>
      <c r="AP52" s="332">
        <v>41762</v>
      </c>
      <c r="AQ52" s="333">
        <v>0.5</v>
      </c>
      <c r="AR52" s="334">
        <v>10.4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4151155</v>
      </c>
      <c r="AN53" s="322">
        <v>111512</v>
      </c>
      <c r="AO53" s="323">
        <v>25</v>
      </c>
      <c r="AP53" s="324">
        <v>69604</v>
      </c>
      <c r="AQ53" s="325">
        <v>-8.8000000000000007</v>
      </c>
      <c r="AR53" s="326">
        <v>33.799999999999997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2063864</v>
      </c>
      <c r="AN54" s="330">
        <v>55441</v>
      </c>
      <c r="AO54" s="331">
        <v>48.5</v>
      </c>
      <c r="AP54" s="332">
        <v>36247</v>
      </c>
      <c r="AQ54" s="333">
        <v>-13.2</v>
      </c>
      <c r="AR54" s="334">
        <v>61.7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2161451</v>
      </c>
      <c r="AN55" s="322">
        <v>59116</v>
      </c>
      <c r="AO55" s="323">
        <v>-47</v>
      </c>
      <c r="AP55" s="324">
        <v>68410</v>
      </c>
      <c r="AQ55" s="325">
        <v>-1.7</v>
      </c>
      <c r="AR55" s="326">
        <v>-45.3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1066943</v>
      </c>
      <c r="AN56" s="330">
        <v>29181</v>
      </c>
      <c r="AO56" s="331">
        <v>-47.4</v>
      </c>
      <c r="AP56" s="332">
        <v>35086</v>
      </c>
      <c r="AQ56" s="333">
        <v>-3.2</v>
      </c>
      <c r="AR56" s="334">
        <v>-44.2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3252867</v>
      </c>
      <c r="AN57" s="322">
        <v>90743</v>
      </c>
      <c r="AO57" s="323">
        <v>53.5</v>
      </c>
      <c r="AP57" s="324">
        <v>73019</v>
      </c>
      <c r="AQ57" s="325">
        <v>6.7</v>
      </c>
      <c r="AR57" s="326">
        <v>46.8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1383085</v>
      </c>
      <c r="AN58" s="330">
        <v>38583</v>
      </c>
      <c r="AO58" s="331">
        <v>32.200000000000003</v>
      </c>
      <c r="AP58" s="332">
        <v>39427</v>
      </c>
      <c r="AQ58" s="333">
        <v>12.4</v>
      </c>
      <c r="AR58" s="334">
        <v>19.8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5337877</v>
      </c>
      <c r="AN59" s="322">
        <v>152055</v>
      </c>
      <c r="AO59" s="323">
        <v>67.599999999999994</v>
      </c>
      <c r="AP59" s="324">
        <v>76590</v>
      </c>
      <c r="AQ59" s="325">
        <v>4.9000000000000004</v>
      </c>
      <c r="AR59" s="326">
        <v>62.7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2709733</v>
      </c>
      <c r="AN60" s="330">
        <v>77189</v>
      </c>
      <c r="AO60" s="331">
        <v>100.1</v>
      </c>
      <c r="AP60" s="332">
        <v>42387</v>
      </c>
      <c r="AQ60" s="333">
        <v>7.5</v>
      </c>
      <c r="AR60" s="334">
        <v>92.6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3662571</v>
      </c>
      <c r="AN61" s="337">
        <v>100534</v>
      </c>
      <c r="AO61" s="338">
        <v>26.8</v>
      </c>
      <c r="AP61" s="339">
        <v>72794</v>
      </c>
      <c r="AQ61" s="340">
        <v>0.7</v>
      </c>
      <c r="AR61" s="326">
        <v>26.1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1729896</v>
      </c>
      <c r="AN62" s="330">
        <v>47543</v>
      </c>
      <c r="AO62" s="331">
        <v>28.9</v>
      </c>
      <c r="AP62" s="332">
        <v>38982</v>
      </c>
      <c r="AQ62" s="333">
        <v>0.8</v>
      </c>
      <c r="AR62" s="334">
        <v>28.1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OS/pwPCabDOBef8oJrHYRkrAcNW/bUnRIapeZg58VOTVEd4ND0pkAErcXsWiZFUrg97v6n0WtLiVJqjLeFZSxg==" saltValue="vqlASRqNoF9gbolZ22ah5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5oMH0XHlC5JSkipalApk/cX7SIdbPpdpZS3O1s0vyL2jM5IS+Od9h/TNZ6le5IjzwbnqrLM6dObciE8Gx/wmww==" saltValue="z28qJGKRWd0EsIm/61sE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HxGmdgwe2mk2K8sHUaz2UZ9Pqt/0f0Jy0CF2gR9MIokD65uev1AtdLMJBy1lXb8WQF/7kwqEosendmGDulO+sw==" saltValue="tIKwje8FEc8tI3m4/lBg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8" t="s">
        <v>3</v>
      </c>
      <c r="D47" s="1178"/>
      <c r="E47" s="1179"/>
      <c r="F47" s="11">
        <v>22.2</v>
      </c>
      <c r="G47" s="12">
        <v>21.89</v>
      </c>
      <c r="H47" s="12">
        <v>21.09</v>
      </c>
      <c r="I47" s="12">
        <v>16.89</v>
      </c>
      <c r="J47" s="13">
        <v>12.46</v>
      </c>
    </row>
    <row r="48" spans="2:10" ht="57.75" customHeight="1" x14ac:dyDescent="0.15">
      <c r="B48" s="14"/>
      <c r="C48" s="1180" t="s">
        <v>4</v>
      </c>
      <c r="D48" s="1180"/>
      <c r="E48" s="1181"/>
      <c r="F48" s="15">
        <v>3.45</v>
      </c>
      <c r="G48" s="16">
        <v>6.32</v>
      </c>
      <c r="H48" s="16">
        <v>5.03</v>
      </c>
      <c r="I48" s="16">
        <v>4.29</v>
      </c>
      <c r="J48" s="17">
        <v>5.91</v>
      </c>
    </row>
    <row r="49" spans="2:10" ht="57.75" customHeight="1" thickBot="1" x14ac:dyDescent="0.2">
      <c r="B49" s="18"/>
      <c r="C49" s="1182" t="s">
        <v>5</v>
      </c>
      <c r="D49" s="1182"/>
      <c r="E49" s="1183"/>
      <c r="F49" s="19" t="s">
        <v>530</v>
      </c>
      <c r="G49" s="20">
        <v>1.99</v>
      </c>
      <c r="H49" s="20" t="s">
        <v>531</v>
      </c>
      <c r="I49" s="20" t="s">
        <v>532</v>
      </c>
      <c r="J49" s="21" t="s">
        <v>533</v>
      </c>
    </row>
    <row r="50" spans="2:10" x14ac:dyDescent="0.15"/>
  </sheetData>
  <sheetProtection algorithmName="SHA-512" hashValue="pcT7zC3YfbQQEjT3qIcIL8kNh/Gs4INLEn2CrPmgqDgbzh33OxXp0BAPP1Nr8GkD4lDd9fw7ZgiNomkmaglh3Q==" saltValue="WojRp12C9MdTQoSm5OXm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90" t="s">
        <v>534</v>
      </c>
      <c r="D34" s="1190"/>
      <c r="E34" s="1191"/>
      <c r="F34" s="32">
        <v>15.71</v>
      </c>
      <c r="G34" s="33">
        <v>15.4</v>
      </c>
      <c r="H34" s="33">
        <v>16.510000000000002</v>
      </c>
      <c r="I34" s="33">
        <v>16.18</v>
      </c>
      <c r="J34" s="34">
        <v>15.68</v>
      </c>
      <c r="K34" s="22"/>
      <c r="L34" s="22"/>
      <c r="M34" s="22"/>
      <c r="N34" s="22"/>
      <c r="O34" s="22"/>
      <c r="P34" s="22"/>
    </row>
    <row r="35" spans="1:16" ht="39" customHeight="1" x14ac:dyDescent="0.15">
      <c r="A35" s="22"/>
      <c r="B35" s="35"/>
      <c r="C35" s="1184" t="s">
        <v>535</v>
      </c>
      <c r="D35" s="1185"/>
      <c r="E35" s="1186"/>
      <c r="F35" s="36">
        <v>3.45</v>
      </c>
      <c r="G35" s="37">
        <v>6.31</v>
      </c>
      <c r="H35" s="37">
        <v>5.0199999999999996</v>
      </c>
      <c r="I35" s="37">
        <v>4.29</v>
      </c>
      <c r="J35" s="38">
        <v>5.91</v>
      </c>
      <c r="K35" s="22"/>
      <c r="L35" s="22"/>
      <c r="M35" s="22"/>
      <c r="N35" s="22"/>
      <c r="O35" s="22"/>
      <c r="P35" s="22"/>
    </row>
    <row r="36" spans="1:16" ht="39" customHeight="1" x14ac:dyDescent="0.15">
      <c r="A36" s="22"/>
      <c r="B36" s="35"/>
      <c r="C36" s="1184" t="s">
        <v>536</v>
      </c>
      <c r="D36" s="1185"/>
      <c r="E36" s="1186"/>
      <c r="F36" s="36">
        <v>1.01</v>
      </c>
      <c r="G36" s="37">
        <v>0.67</v>
      </c>
      <c r="H36" s="37">
        <v>0.96</v>
      </c>
      <c r="I36" s="37">
        <v>1.63</v>
      </c>
      <c r="J36" s="38">
        <v>2.25</v>
      </c>
      <c r="K36" s="22"/>
      <c r="L36" s="22"/>
      <c r="M36" s="22"/>
      <c r="N36" s="22"/>
      <c r="O36" s="22"/>
      <c r="P36" s="22"/>
    </row>
    <row r="37" spans="1:16" ht="39" customHeight="1" x14ac:dyDescent="0.15">
      <c r="A37" s="22"/>
      <c r="B37" s="35"/>
      <c r="C37" s="1184" t="s">
        <v>537</v>
      </c>
      <c r="D37" s="1185"/>
      <c r="E37" s="1186"/>
      <c r="F37" s="36">
        <v>0.14000000000000001</v>
      </c>
      <c r="G37" s="37">
        <v>0.73</v>
      </c>
      <c r="H37" s="37">
        <v>1.1000000000000001</v>
      </c>
      <c r="I37" s="37">
        <v>0.51</v>
      </c>
      <c r="J37" s="38">
        <v>0.42</v>
      </c>
      <c r="K37" s="22"/>
      <c r="L37" s="22"/>
      <c r="M37" s="22"/>
      <c r="N37" s="22"/>
      <c r="O37" s="22"/>
      <c r="P37" s="22"/>
    </row>
    <row r="38" spans="1:16" ht="39" customHeight="1" x14ac:dyDescent="0.15">
      <c r="A38" s="22"/>
      <c r="B38" s="35"/>
      <c r="C38" s="1184" t="s">
        <v>538</v>
      </c>
      <c r="D38" s="1185"/>
      <c r="E38" s="1186"/>
      <c r="F38" s="36">
        <v>0.72</v>
      </c>
      <c r="G38" s="37">
        <v>0.47</v>
      </c>
      <c r="H38" s="37">
        <v>0.22</v>
      </c>
      <c r="I38" s="37">
        <v>0.34</v>
      </c>
      <c r="J38" s="38">
        <v>0.2</v>
      </c>
      <c r="K38" s="22"/>
      <c r="L38" s="22"/>
      <c r="M38" s="22"/>
      <c r="N38" s="22"/>
      <c r="O38" s="22"/>
      <c r="P38" s="22"/>
    </row>
    <row r="39" spans="1:16" ht="39" customHeight="1" x14ac:dyDescent="0.15">
      <c r="A39" s="22"/>
      <c r="B39" s="35"/>
      <c r="C39" s="1184" t="s">
        <v>539</v>
      </c>
      <c r="D39" s="1185"/>
      <c r="E39" s="1186"/>
      <c r="F39" s="36">
        <v>0</v>
      </c>
      <c r="G39" s="37">
        <v>0.01</v>
      </c>
      <c r="H39" s="37">
        <v>0.01</v>
      </c>
      <c r="I39" s="37">
        <v>0.01</v>
      </c>
      <c r="J39" s="38">
        <v>0.02</v>
      </c>
      <c r="K39" s="22"/>
      <c r="L39" s="22"/>
      <c r="M39" s="22"/>
      <c r="N39" s="22"/>
      <c r="O39" s="22"/>
      <c r="P39" s="22"/>
    </row>
    <row r="40" spans="1:16" ht="39" customHeight="1" x14ac:dyDescent="0.15">
      <c r="A40" s="22"/>
      <c r="B40" s="35"/>
      <c r="C40" s="1184" t="s">
        <v>540</v>
      </c>
      <c r="D40" s="1185"/>
      <c r="E40" s="1186"/>
      <c r="F40" s="36">
        <v>0</v>
      </c>
      <c r="G40" s="37">
        <v>0</v>
      </c>
      <c r="H40" s="37">
        <v>0</v>
      </c>
      <c r="I40" s="37">
        <v>0</v>
      </c>
      <c r="J40" s="38">
        <v>0</v>
      </c>
      <c r="K40" s="22"/>
      <c r="L40" s="22"/>
      <c r="M40" s="22"/>
      <c r="N40" s="22"/>
      <c r="O40" s="22"/>
      <c r="P40" s="22"/>
    </row>
    <row r="41" spans="1:16" ht="39" customHeight="1" x14ac:dyDescent="0.15">
      <c r="A41" s="22"/>
      <c r="B41" s="35"/>
      <c r="C41" s="1184"/>
      <c r="D41" s="1185"/>
      <c r="E41" s="1186"/>
      <c r="F41" s="36"/>
      <c r="G41" s="37"/>
      <c r="H41" s="37"/>
      <c r="I41" s="37"/>
      <c r="J41" s="38"/>
      <c r="K41" s="22"/>
      <c r="L41" s="22"/>
      <c r="M41" s="22"/>
      <c r="N41" s="22"/>
      <c r="O41" s="22"/>
      <c r="P41" s="22"/>
    </row>
    <row r="42" spans="1:16" ht="39" customHeight="1" x14ac:dyDescent="0.15">
      <c r="A42" s="22"/>
      <c r="B42" s="39"/>
      <c r="C42" s="1184" t="s">
        <v>541</v>
      </c>
      <c r="D42" s="1185"/>
      <c r="E42" s="1186"/>
      <c r="F42" s="36" t="s">
        <v>487</v>
      </c>
      <c r="G42" s="37" t="s">
        <v>487</v>
      </c>
      <c r="H42" s="37" t="s">
        <v>487</v>
      </c>
      <c r="I42" s="37" t="s">
        <v>487</v>
      </c>
      <c r="J42" s="38" t="s">
        <v>487</v>
      </c>
      <c r="K42" s="22"/>
      <c r="L42" s="22"/>
      <c r="M42" s="22"/>
      <c r="N42" s="22"/>
      <c r="O42" s="22"/>
      <c r="P42" s="22"/>
    </row>
    <row r="43" spans="1:16" ht="39" customHeight="1" thickBot="1" x14ac:dyDescent="0.2">
      <c r="A43" s="22"/>
      <c r="B43" s="40"/>
      <c r="C43" s="1187" t="s">
        <v>542</v>
      </c>
      <c r="D43" s="1188"/>
      <c r="E43" s="1189"/>
      <c r="F43" s="41">
        <v>8.5299999999999994</v>
      </c>
      <c r="G43" s="42">
        <v>8.0299999999999994</v>
      </c>
      <c r="H43" s="42">
        <v>6.93</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xl0qXofOtYgY0U0Zmv7Su/FPONslB/MW1yjv6FthlfPZqHtv7BzSdrq8x0NtJnBLrypvH0nKw0cRUQU7fYaVw==" saltValue="IQsQ+toocJsgRzyg02Sb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5" t="s">
        <v>9</v>
      </c>
      <c r="C45" s="1216"/>
      <c r="D45" s="58"/>
      <c r="E45" s="1221" t="s">
        <v>10</v>
      </c>
      <c r="F45" s="1221"/>
      <c r="G45" s="1221"/>
      <c r="H45" s="1221"/>
      <c r="I45" s="1221"/>
      <c r="J45" s="1222"/>
      <c r="K45" s="59">
        <v>3015</v>
      </c>
      <c r="L45" s="60">
        <v>2947</v>
      </c>
      <c r="M45" s="60">
        <v>2860</v>
      </c>
      <c r="N45" s="60">
        <v>2614</v>
      </c>
      <c r="O45" s="61">
        <v>2533</v>
      </c>
      <c r="P45" s="48"/>
      <c r="Q45" s="48"/>
      <c r="R45" s="48"/>
      <c r="S45" s="48"/>
      <c r="T45" s="48"/>
      <c r="U45" s="48"/>
    </row>
    <row r="46" spans="1:21" ht="30.75" customHeight="1" x14ac:dyDescent="0.15">
      <c r="A46" s="48"/>
      <c r="B46" s="1217"/>
      <c r="C46" s="1218"/>
      <c r="D46" s="62"/>
      <c r="E46" s="1194" t="s">
        <v>11</v>
      </c>
      <c r="F46" s="1194"/>
      <c r="G46" s="1194"/>
      <c r="H46" s="1194"/>
      <c r="I46" s="1194"/>
      <c r="J46" s="1195"/>
      <c r="K46" s="63" t="s">
        <v>487</v>
      </c>
      <c r="L46" s="64" t="s">
        <v>487</v>
      </c>
      <c r="M46" s="64" t="s">
        <v>487</v>
      </c>
      <c r="N46" s="64" t="s">
        <v>487</v>
      </c>
      <c r="O46" s="65" t="s">
        <v>487</v>
      </c>
      <c r="P46" s="48"/>
      <c r="Q46" s="48"/>
      <c r="R46" s="48"/>
      <c r="S46" s="48"/>
      <c r="T46" s="48"/>
      <c r="U46" s="48"/>
    </row>
    <row r="47" spans="1:21" ht="30.75" customHeight="1" x14ac:dyDescent="0.15">
      <c r="A47" s="48"/>
      <c r="B47" s="1217"/>
      <c r="C47" s="1218"/>
      <c r="D47" s="62"/>
      <c r="E47" s="1194" t="s">
        <v>12</v>
      </c>
      <c r="F47" s="1194"/>
      <c r="G47" s="1194"/>
      <c r="H47" s="1194"/>
      <c r="I47" s="1194"/>
      <c r="J47" s="1195"/>
      <c r="K47" s="63" t="s">
        <v>487</v>
      </c>
      <c r="L47" s="64" t="s">
        <v>487</v>
      </c>
      <c r="M47" s="64" t="s">
        <v>487</v>
      </c>
      <c r="N47" s="64" t="s">
        <v>487</v>
      </c>
      <c r="O47" s="65" t="s">
        <v>487</v>
      </c>
      <c r="P47" s="48"/>
      <c r="Q47" s="48"/>
      <c r="R47" s="48"/>
      <c r="S47" s="48"/>
      <c r="T47" s="48"/>
      <c r="U47" s="48"/>
    </row>
    <row r="48" spans="1:21" ht="30.75" customHeight="1" x14ac:dyDescent="0.15">
      <c r="A48" s="48"/>
      <c r="B48" s="1217"/>
      <c r="C48" s="1218"/>
      <c r="D48" s="62"/>
      <c r="E48" s="1194" t="s">
        <v>13</v>
      </c>
      <c r="F48" s="1194"/>
      <c r="G48" s="1194"/>
      <c r="H48" s="1194"/>
      <c r="I48" s="1194"/>
      <c r="J48" s="1195"/>
      <c r="K48" s="63">
        <v>651</v>
      </c>
      <c r="L48" s="64">
        <v>630</v>
      </c>
      <c r="M48" s="64">
        <v>554</v>
      </c>
      <c r="N48" s="64">
        <v>421</v>
      </c>
      <c r="O48" s="65">
        <v>301</v>
      </c>
      <c r="P48" s="48"/>
      <c r="Q48" s="48"/>
      <c r="R48" s="48"/>
      <c r="S48" s="48"/>
      <c r="T48" s="48"/>
      <c r="U48" s="48"/>
    </row>
    <row r="49" spans="1:21" ht="30.75" customHeight="1" x14ac:dyDescent="0.15">
      <c r="A49" s="48"/>
      <c r="B49" s="1217"/>
      <c r="C49" s="1218"/>
      <c r="D49" s="62"/>
      <c r="E49" s="1194" t="s">
        <v>14</v>
      </c>
      <c r="F49" s="1194"/>
      <c r="G49" s="1194"/>
      <c r="H49" s="1194"/>
      <c r="I49" s="1194"/>
      <c r="J49" s="1195"/>
      <c r="K49" s="63">
        <v>38</v>
      </c>
      <c r="L49" s="64">
        <v>34</v>
      </c>
      <c r="M49" s="64">
        <v>41</v>
      </c>
      <c r="N49" s="64">
        <v>73</v>
      </c>
      <c r="O49" s="65">
        <v>73</v>
      </c>
      <c r="P49" s="48"/>
      <c r="Q49" s="48"/>
      <c r="R49" s="48"/>
      <c r="S49" s="48"/>
      <c r="T49" s="48"/>
      <c r="U49" s="48"/>
    </row>
    <row r="50" spans="1:21" ht="30.75" customHeight="1" x14ac:dyDescent="0.15">
      <c r="A50" s="48"/>
      <c r="B50" s="1217"/>
      <c r="C50" s="1218"/>
      <c r="D50" s="62"/>
      <c r="E50" s="1194" t="s">
        <v>15</v>
      </c>
      <c r="F50" s="1194"/>
      <c r="G50" s="1194"/>
      <c r="H50" s="1194"/>
      <c r="I50" s="1194"/>
      <c r="J50" s="1195"/>
      <c r="K50" s="63">
        <v>7</v>
      </c>
      <c r="L50" s="64">
        <v>7</v>
      </c>
      <c r="M50" s="64">
        <v>6</v>
      </c>
      <c r="N50" s="64">
        <v>6</v>
      </c>
      <c r="O50" s="65">
        <v>5</v>
      </c>
      <c r="P50" s="48"/>
      <c r="Q50" s="48"/>
      <c r="R50" s="48"/>
      <c r="S50" s="48"/>
      <c r="T50" s="48"/>
      <c r="U50" s="48"/>
    </row>
    <row r="51" spans="1:21" ht="30.75" customHeight="1" x14ac:dyDescent="0.15">
      <c r="A51" s="48"/>
      <c r="B51" s="1219"/>
      <c r="C51" s="1220"/>
      <c r="D51" s="66"/>
      <c r="E51" s="1194" t="s">
        <v>16</v>
      </c>
      <c r="F51" s="1194"/>
      <c r="G51" s="1194"/>
      <c r="H51" s="1194"/>
      <c r="I51" s="1194"/>
      <c r="J51" s="1195"/>
      <c r="K51" s="63" t="s">
        <v>487</v>
      </c>
      <c r="L51" s="64" t="s">
        <v>487</v>
      </c>
      <c r="M51" s="64" t="s">
        <v>487</v>
      </c>
      <c r="N51" s="64" t="s">
        <v>487</v>
      </c>
      <c r="O51" s="65" t="s">
        <v>487</v>
      </c>
      <c r="P51" s="48"/>
      <c r="Q51" s="48"/>
      <c r="R51" s="48"/>
      <c r="S51" s="48"/>
      <c r="T51" s="48"/>
      <c r="U51" s="48"/>
    </row>
    <row r="52" spans="1:21" ht="30.75" customHeight="1" x14ac:dyDescent="0.15">
      <c r="A52" s="48"/>
      <c r="B52" s="1192" t="s">
        <v>17</v>
      </c>
      <c r="C52" s="1193"/>
      <c r="D52" s="66"/>
      <c r="E52" s="1194" t="s">
        <v>18</v>
      </c>
      <c r="F52" s="1194"/>
      <c r="G52" s="1194"/>
      <c r="H52" s="1194"/>
      <c r="I52" s="1194"/>
      <c r="J52" s="1195"/>
      <c r="K52" s="63">
        <v>2698</v>
      </c>
      <c r="L52" s="64">
        <v>2661</v>
      </c>
      <c r="M52" s="64">
        <v>2637</v>
      </c>
      <c r="N52" s="64">
        <v>2453</v>
      </c>
      <c r="O52" s="65">
        <v>2462</v>
      </c>
      <c r="P52" s="48"/>
      <c r="Q52" s="48"/>
      <c r="R52" s="48"/>
      <c r="S52" s="48"/>
      <c r="T52" s="48"/>
      <c r="U52" s="48"/>
    </row>
    <row r="53" spans="1:21" ht="30.75" customHeight="1" thickBot="1" x14ac:dyDescent="0.2">
      <c r="A53" s="48"/>
      <c r="B53" s="1196" t="s">
        <v>19</v>
      </c>
      <c r="C53" s="1197"/>
      <c r="D53" s="67"/>
      <c r="E53" s="1198" t="s">
        <v>20</v>
      </c>
      <c r="F53" s="1198"/>
      <c r="G53" s="1198"/>
      <c r="H53" s="1198"/>
      <c r="I53" s="1198"/>
      <c r="J53" s="1199"/>
      <c r="K53" s="68">
        <v>1013</v>
      </c>
      <c r="L53" s="69">
        <v>957</v>
      </c>
      <c r="M53" s="69">
        <v>824</v>
      </c>
      <c r="N53" s="69">
        <v>661</v>
      </c>
      <c r="O53" s="70">
        <v>450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0" t="s">
        <v>24</v>
      </c>
      <c r="C58" s="1201"/>
      <c r="D58" s="1206" t="s">
        <v>25</v>
      </c>
      <c r="E58" s="1207"/>
      <c r="F58" s="1207"/>
      <c r="G58" s="1207"/>
      <c r="H58" s="1207"/>
      <c r="I58" s="1207"/>
      <c r="J58" s="1208"/>
      <c r="K58" s="83" t="s">
        <v>487</v>
      </c>
      <c r="L58" s="84" t="s">
        <v>487</v>
      </c>
      <c r="M58" s="84" t="s">
        <v>487</v>
      </c>
      <c r="N58" s="84" t="s">
        <v>487</v>
      </c>
      <c r="O58" s="85" t="s">
        <v>487</v>
      </c>
    </row>
    <row r="59" spans="1:21" ht="31.5" customHeight="1" x14ac:dyDescent="0.15">
      <c r="B59" s="1202"/>
      <c r="C59" s="1203"/>
      <c r="D59" s="1209" t="s">
        <v>26</v>
      </c>
      <c r="E59" s="1210"/>
      <c r="F59" s="1210"/>
      <c r="G59" s="1210"/>
      <c r="H59" s="1210"/>
      <c r="I59" s="1210"/>
      <c r="J59" s="1211"/>
      <c r="K59" s="86" t="s">
        <v>487</v>
      </c>
      <c r="L59" s="87" t="s">
        <v>487</v>
      </c>
      <c r="M59" s="87" t="s">
        <v>487</v>
      </c>
      <c r="N59" s="87" t="s">
        <v>487</v>
      </c>
      <c r="O59" s="88" t="s">
        <v>487</v>
      </c>
    </row>
    <row r="60" spans="1:21" ht="31.5" customHeight="1" thickBot="1" x14ac:dyDescent="0.2">
      <c r="B60" s="1204"/>
      <c r="C60" s="1205"/>
      <c r="D60" s="1212" t="s">
        <v>27</v>
      </c>
      <c r="E60" s="1213"/>
      <c r="F60" s="1213"/>
      <c r="G60" s="1213"/>
      <c r="H60" s="1213"/>
      <c r="I60" s="1213"/>
      <c r="J60" s="1214"/>
      <c r="K60" s="89" t="s">
        <v>487</v>
      </c>
      <c r="L60" s="90" t="s">
        <v>487</v>
      </c>
      <c r="M60" s="90" t="s">
        <v>487</v>
      </c>
      <c r="N60" s="90" t="s">
        <v>487</v>
      </c>
      <c r="O60" s="91" t="s">
        <v>487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lgmRkuHiaRGSRQjcKHlXUMrYa0suIJwDx50WM7kLgqIZxpPtC+4rW2CmFVTJAJzsBziNVXTLmAO2+hViWcKbQ==" saltValue="UF6XqsJG0elMFB/xTFXf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5" t="s">
        <v>30</v>
      </c>
      <c r="C41" s="1236"/>
      <c r="D41" s="105"/>
      <c r="E41" s="1237" t="s">
        <v>31</v>
      </c>
      <c r="F41" s="1237"/>
      <c r="G41" s="1237"/>
      <c r="H41" s="1238"/>
      <c r="I41" s="343">
        <v>25026</v>
      </c>
      <c r="J41" s="344">
        <v>25525</v>
      </c>
      <c r="K41" s="344">
        <v>24265</v>
      </c>
      <c r="L41" s="344">
        <v>23961</v>
      </c>
      <c r="M41" s="345">
        <v>25568</v>
      </c>
    </row>
    <row r="42" spans="2:13" ht="27.75" customHeight="1" x14ac:dyDescent="0.15">
      <c r="B42" s="1225"/>
      <c r="C42" s="1226"/>
      <c r="D42" s="106"/>
      <c r="E42" s="1229" t="s">
        <v>32</v>
      </c>
      <c r="F42" s="1229"/>
      <c r="G42" s="1229"/>
      <c r="H42" s="1230"/>
      <c r="I42" s="346" t="s">
        <v>487</v>
      </c>
      <c r="J42" s="347" t="s">
        <v>487</v>
      </c>
      <c r="K42" s="347" t="s">
        <v>487</v>
      </c>
      <c r="L42" s="347" t="s">
        <v>487</v>
      </c>
      <c r="M42" s="348" t="s">
        <v>487</v>
      </c>
    </row>
    <row r="43" spans="2:13" ht="27.75" customHeight="1" x14ac:dyDescent="0.15">
      <c r="B43" s="1225"/>
      <c r="C43" s="1226"/>
      <c r="D43" s="106"/>
      <c r="E43" s="1229" t="s">
        <v>33</v>
      </c>
      <c r="F43" s="1229"/>
      <c r="G43" s="1229"/>
      <c r="H43" s="1230"/>
      <c r="I43" s="346">
        <v>6301</v>
      </c>
      <c r="J43" s="347">
        <v>5766</v>
      </c>
      <c r="K43" s="347">
        <v>5232</v>
      </c>
      <c r="L43" s="347">
        <v>4919</v>
      </c>
      <c r="M43" s="348">
        <v>4645</v>
      </c>
    </row>
    <row r="44" spans="2:13" ht="27.75" customHeight="1" x14ac:dyDescent="0.15">
      <c r="B44" s="1225"/>
      <c r="C44" s="1226"/>
      <c r="D44" s="106"/>
      <c r="E44" s="1229" t="s">
        <v>34</v>
      </c>
      <c r="F44" s="1229"/>
      <c r="G44" s="1229"/>
      <c r="H44" s="1230"/>
      <c r="I44" s="346">
        <v>109</v>
      </c>
      <c r="J44" s="347">
        <v>126</v>
      </c>
      <c r="K44" s="347">
        <v>103</v>
      </c>
      <c r="L44" s="347">
        <v>342</v>
      </c>
      <c r="M44" s="348">
        <v>304</v>
      </c>
    </row>
    <row r="45" spans="2:13" ht="27.75" customHeight="1" x14ac:dyDescent="0.15">
      <c r="B45" s="1225"/>
      <c r="C45" s="1226"/>
      <c r="D45" s="106"/>
      <c r="E45" s="1229" t="s">
        <v>35</v>
      </c>
      <c r="F45" s="1229"/>
      <c r="G45" s="1229"/>
      <c r="H45" s="1230"/>
      <c r="I45" s="346">
        <v>3659</v>
      </c>
      <c r="J45" s="347">
        <v>3618</v>
      </c>
      <c r="K45" s="347">
        <v>3566</v>
      </c>
      <c r="L45" s="347">
        <v>3539</v>
      </c>
      <c r="M45" s="348">
        <v>3409</v>
      </c>
    </row>
    <row r="46" spans="2:13" ht="27.75" customHeight="1" x14ac:dyDescent="0.15">
      <c r="B46" s="1225"/>
      <c r="C46" s="1226"/>
      <c r="D46" s="107"/>
      <c r="E46" s="1229" t="s">
        <v>36</v>
      </c>
      <c r="F46" s="1229"/>
      <c r="G46" s="1229"/>
      <c r="H46" s="1230"/>
      <c r="I46" s="346">
        <v>597</v>
      </c>
      <c r="J46" s="347">
        <v>495</v>
      </c>
      <c r="K46" s="347">
        <v>504</v>
      </c>
      <c r="L46" s="347">
        <v>540</v>
      </c>
      <c r="M46" s="348">
        <v>475</v>
      </c>
    </row>
    <row r="47" spans="2:13" ht="27.75" customHeight="1" x14ac:dyDescent="0.15">
      <c r="B47" s="1225"/>
      <c r="C47" s="1226"/>
      <c r="D47" s="108"/>
      <c r="E47" s="1239" t="s">
        <v>37</v>
      </c>
      <c r="F47" s="1240"/>
      <c r="G47" s="1240"/>
      <c r="H47" s="1241"/>
      <c r="I47" s="346" t="s">
        <v>487</v>
      </c>
      <c r="J47" s="347" t="s">
        <v>487</v>
      </c>
      <c r="K47" s="347" t="s">
        <v>487</v>
      </c>
      <c r="L47" s="347" t="s">
        <v>487</v>
      </c>
      <c r="M47" s="348" t="s">
        <v>487</v>
      </c>
    </row>
    <row r="48" spans="2:13" ht="27.75" customHeight="1" x14ac:dyDescent="0.15">
      <c r="B48" s="1225"/>
      <c r="C48" s="1226"/>
      <c r="D48" s="106"/>
      <c r="E48" s="1229" t="s">
        <v>38</v>
      </c>
      <c r="F48" s="1229"/>
      <c r="G48" s="1229"/>
      <c r="H48" s="1230"/>
      <c r="I48" s="346" t="s">
        <v>487</v>
      </c>
      <c r="J48" s="347" t="s">
        <v>487</v>
      </c>
      <c r="K48" s="347" t="s">
        <v>487</v>
      </c>
      <c r="L48" s="347" t="s">
        <v>487</v>
      </c>
      <c r="M48" s="348" t="s">
        <v>487</v>
      </c>
    </row>
    <row r="49" spans="2:13" ht="27.75" customHeight="1" x14ac:dyDescent="0.15">
      <c r="B49" s="1227"/>
      <c r="C49" s="1228"/>
      <c r="D49" s="106"/>
      <c r="E49" s="1229" t="s">
        <v>39</v>
      </c>
      <c r="F49" s="1229"/>
      <c r="G49" s="1229"/>
      <c r="H49" s="1230"/>
      <c r="I49" s="346" t="s">
        <v>487</v>
      </c>
      <c r="J49" s="347" t="s">
        <v>487</v>
      </c>
      <c r="K49" s="347" t="s">
        <v>487</v>
      </c>
      <c r="L49" s="347" t="s">
        <v>487</v>
      </c>
      <c r="M49" s="348" t="s">
        <v>487</v>
      </c>
    </row>
    <row r="50" spans="2:13" ht="27.75" customHeight="1" x14ac:dyDescent="0.15">
      <c r="B50" s="1223" t="s">
        <v>40</v>
      </c>
      <c r="C50" s="1224"/>
      <c r="D50" s="109"/>
      <c r="E50" s="1229" t="s">
        <v>41</v>
      </c>
      <c r="F50" s="1229"/>
      <c r="G50" s="1229"/>
      <c r="H50" s="1230"/>
      <c r="I50" s="346">
        <v>3790</v>
      </c>
      <c r="J50" s="347">
        <v>4112</v>
      </c>
      <c r="K50" s="347">
        <v>3964</v>
      </c>
      <c r="L50" s="347">
        <v>3857</v>
      </c>
      <c r="M50" s="348">
        <v>3237</v>
      </c>
    </row>
    <row r="51" spans="2:13" ht="27.75" customHeight="1" x14ac:dyDescent="0.15">
      <c r="B51" s="1225"/>
      <c r="C51" s="1226"/>
      <c r="D51" s="106"/>
      <c r="E51" s="1229" t="s">
        <v>42</v>
      </c>
      <c r="F51" s="1229"/>
      <c r="G51" s="1229"/>
      <c r="H51" s="1230"/>
      <c r="I51" s="346">
        <v>3357</v>
      </c>
      <c r="J51" s="347">
        <v>2948</v>
      </c>
      <c r="K51" s="347">
        <v>3120</v>
      </c>
      <c r="L51" s="347">
        <v>3563</v>
      </c>
      <c r="M51" s="348">
        <v>4392</v>
      </c>
    </row>
    <row r="52" spans="2:13" ht="27.75" customHeight="1" x14ac:dyDescent="0.15">
      <c r="B52" s="1227"/>
      <c r="C52" s="1228"/>
      <c r="D52" s="106"/>
      <c r="E52" s="1229" t="s">
        <v>43</v>
      </c>
      <c r="F52" s="1229"/>
      <c r="G52" s="1229"/>
      <c r="H52" s="1230"/>
      <c r="I52" s="346">
        <v>21356</v>
      </c>
      <c r="J52" s="347">
        <v>21632</v>
      </c>
      <c r="K52" s="347">
        <v>21457</v>
      </c>
      <c r="L52" s="347">
        <v>21155</v>
      </c>
      <c r="M52" s="348">
        <v>22770</v>
      </c>
    </row>
    <row r="53" spans="2:13" ht="27.75" customHeight="1" thickBot="1" x14ac:dyDescent="0.2">
      <c r="B53" s="1231" t="s">
        <v>19</v>
      </c>
      <c r="C53" s="1232"/>
      <c r="D53" s="110"/>
      <c r="E53" s="1233" t="s">
        <v>44</v>
      </c>
      <c r="F53" s="1233"/>
      <c r="G53" s="1233"/>
      <c r="H53" s="1234"/>
      <c r="I53" s="349">
        <v>7190</v>
      </c>
      <c r="J53" s="350">
        <v>6839</v>
      </c>
      <c r="K53" s="350">
        <v>5128</v>
      </c>
      <c r="L53" s="350">
        <v>4725</v>
      </c>
      <c r="M53" s="351">
        <v>4002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wiNqoe2X2T/4XTTU5fQ5eU8DqCXarRybsV+kkPeGGYT2phDrfsucxh55e0qRsMS7GYRpKEDpGGradFLFUjglmQ==" saltValue="1Sc+iFoftw9I9RC/VUHK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50" t="s">
        <v>46</v>
      </c>
      <c r="D55" s="1250"/>
      <c r="E55" s="1251"/>
      <c r="F55" s="352">
        <v>2522</v>
      </c>
      <c r="G55" s="352">
        <v>2003</v>
      </c>
      <c r="H55" s="353">
        <v>1505</v>
      </c>
    </row>
    <row r="56" spans="2:8" ht="52.5" customHeight="1" x14ac:dyDescent="0.15">
      <c r="B56" s="122"/>
      <c r="C56" s="1252" t="s">
        <v>47</v>
      </c>
      <c r="D56" s="1252"/>
      <c r="E56" s="1253"/>
      <c r="F56" s="354">
        <v>180</v>
      </c>
      <c r="G56" s="354">
        <v>236</v>
      </c>
      <c r="H56" s="355">
        <v>281</v>
      </c>
    </row>
    <row r="57" spans="2:8" ht="53.25" customHeight="1" x14ac:dyDescent="0.15">
      <c r="B57" s="122"/>
      <c r="C57" s="1254" t="s">
        <v>48</v>
      </c>
      <c r="D57" s="1254"/>
      <c r="E57" s="1255"/>
      <c r="F57" s="356">
        <v>424</v>
      </c>
      <c r="G57" s="356">
        <v>795</v>
      </c>
      <c r="H57" s="357">
        <v>630</v>
      </c>
    </row>
    <row r="58" spans="2:8" ht="45.75" customHeight="1" x14ac:dyDescent="0.15">
      <c r="B58" s="123"/>
      <c r="C58" s="1242" t="s">
        <v>559</v>
      </c>
      <c r="D58" s="1243"/>
      <c r="E58" s="1244"/>
      <c r="F58" s="358">
        <v>230</v>
      </c>
      <c r="G58" s="358">
        <v>330</v>
      </c>
      <c r="H58" s="359">
        <v>330</v>
      </c>
    </row>
    <row r="59" spans="2:8" ht="45.75" customHeight="1" x14ac:dyDescent="0.15">
      <c r="B59" s="123"/>
      <c r="C59" s="1242" t="s">
        <v>560</v>
      </c>
      <c r="D59" s="1243"/>
      <c r="E59" s="1244"/>
      <c r="F59" s="358">
        <v>81</v>
      </c>
      <c r="G59" s="358">
        <v>155</v>
      </c>
      <c r="H59" s="359">
        <v>112</v>
      </c>
    </row>
    <row r="60" spans="2:8" ht="45.75" customHeight="1" x14ac:dyDescent="0.15">
      <c r="B60" s="123"/>
      <c r="C60" s="1242" t="s">
        <v>561</v>
      </c>
      <c r="D60" s="1243"/>
      <c r="E60" s="1244"/>
      <c r="F60" s="358">
        <v>0</v>
      </c>
      <c r="G60" s="358">
        <v>201</v>
      </c>
      <c r="H60" s="359">
        <v>80</v>
      </c>
    </row>
    <row r="61" spans="2:8" ht="45.75" customHeight="1" x14ac:dyDescent="0.15">
      <c r="B61" s="123"/>
      <c r="C61" s="1242" t="s">
        <v>562</v>
      </c>
      <c r="D61" s="1243"/>
      <c r="E61" s="1244"/>
      <c r="F61" s="358">
        <v>28</v>
      </c>
      <c r="G61" s="358">
        <v>28</v>
      </c>
      <c r="H61" s="359">
        <v>32</v>
      </c>
    </row>
    <row r="62" spans="2:8" ht="45.75" customHeight="1" thickBot="1" x14ac:dyDescent="0.2">
      <c r="B62" s="124"/>
      <c r="C62" s="1245" t="s">
        <v>563</v>
      </c>
      <c r="D62" s="1246"/>
      <c r="E62" s="1247"/>
      <c r="F62" s="360">
        <v>27</v>
      </c>
      <c r="G62" s="360">
        <v>27</v>
      </c>
      <c r="H62" s="361">
        <v>27</v>
      </c>
    </row>
    <row r="63" spans="2:8" ht="52.5" customHeight="1" thickBot="1" x14ac:dyDescent="0.2">
      <c r="B63" s="125"/>
      <c r="C63" s="1248" t="s">
        <v>49</v>
      </c>
      <c r="D63" s="1248"/>
      <c r="E63" s="1249"/>
      <c r="F63" s="362">
        <v>3126</v>
      </c>
      <c r="G63" s="362">
        <v>3034</v>
      </c>
      <c r="H63" s="363">
        <v>2416</v>
      </c>
    </row>
    <row r="64" spans="2:8" x14ac:dyDescent="0.15"/>
  </sheetData>
  <sheetProtection algorithmName="SHA-512" hashValue="BcH/R2AsFBCum2Idk6lcFE2noCs3GcOI8R1bLqD0EyIZ+WT8iiQw7f36K1CraEc+sPkpX4gAlRqua0/ZWPctGg==" saltValue="AK7gYbDX9HtOheJ+Ioac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8" t="s">
        <v>566</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x14ac:dyDescent="0.15">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x14ac:dyDescent="0.15">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x14ac:dyDescent="0.15">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x14ac:dyDescent="0.15">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525</v>
      </c>
      <c r="BQ50" s="1261"/>
      <c r="BR50" s="1261"/>
      <c r="BS50" s="1261"/>
      <c r="BT50" s="1261"/>
      <c r="BU50" s="1261"/>
      <c r="BV50" s="1261"/>
      <c r="BW50" s="1261"/>
      <c r="BX50" s="1261" t="s">
        <v>526</v>
      </c>
      <c r="BY50" s="1261"/>
      <c r="BZ50" s="1261"/>
      <c r="CA50" s="1261"/>
      <c r="CB50" s="1261"/>
      <c r="CC50" s="1261"/>
      <c r="CD50" s="1261"/>
      <c r="CE50" s="1261"/>
      <c r="CF50" s="1261" t="s">
        <v>527</v>
      </c>
      <c r="CG50" s="1261"/>
      <c r="CH50" s="1261"/>
      <c r="CI50" s="1261"/>
      <c r="CJ50" s="1261"/>
      <c r="CK50" s="1261"/>
      <c r="CL50" s="1261"/>
      <c r="CM50" s="1261"/>
      <c r="CN50" s="1261" t="s">
        <v>528</v>
      </c>
      <c r="CO50" s="1261"/>
      <c r="CP50" s="1261"/>
      <c r="CQ50" s="1261"/>
      <c r="CR50" s="1261"/>
      <c r="CS50" s="1261"/>
      <c r="CT50" s="1261"/>
      <c r="CU50" s="1261"/>
      <c r="CV50" s="1261" t="s">
        <v>529</v>
      </c>
      <c r="CW50" s="1261"/>
      <c r="CX50" s="1261"/>
      <c r="CY50" s="1261"/>
      <c r="CZ50" s="1261"/>
      <c r="DA50" s="1261"/>
      <c r="DB50" s="1261"/>
      <c r="DC50" s="1261"/>
    </row>
    <row r="51" spans="1:109" ht="13.5" customHeight="1" x14ac:dyDescent="0.15">
      <c r="B51" s="372"/>
      <c r="G51" s="1264"/>
      <c r="H51" s="1264"/>
      <c r="I51" s="1277"/>
      <c r="J51" s="1277"/>
      <c r="K51" s="1263"/>
      <c r="L51" s="1263"/>
      <c r="M51" s="1263"/>
      <c r="N51" s="1263"/>
      <c r="AM51" s="381"/>
      <c r="AN51" s="1259" t="s">
        <v>568</v>
      </c>
      <c r="AO51" s="1259"/>
      <c r="AP51" s="1259"/>
      <c r="AQ51" s="1259"/>
      <c r="AR51" s="1259"/>
      <c r="AS51" s="1259"/>
      <c r="AT51" s="1259"/>
      <c r="AU51" s="1259"/>
      <c r="AV51" s="1259"/>
      <c r="AW51" s="1259"/>
      <c r="AX51" s="1259"/>
      <c r="AY51" s="1259"/>
      <c r="AZ51" s="1259"/>
      <c r="BA51" s="1259"/>
      <c r="BB51" s="1259" t="s">
        <v>569</v>
      </c>
      <c r="BC51" s="1259"/>
      <c r="BD51" s="1259"/>
      <c r="BE51" s="1259"/>
      <c r="BF51" s="1259"/>
      <c r="BG51" s="1259"/>
      <c r="BH51" s="1259"/>
      <c r="BI51" s="1259"/>
      <c r="BJ51" s="1259"/>
      <c r="BK51" s="1259"/>
      <c r="BL51" s="1259"/>
      <c r="BM51" s="1259"/>
      <c r="BN51" s="1259"/>
      <c r="BO51" s="1259"/>
      <c r="BP51" s="1256">
        <v>73.099999999999994</v>
      </c>
      <c r="BQ51" s="1256"/>
      <c r="BR51" s="1256"/>
      <c r="BS51" s="1256"/>
      <c r="BT51" s="1256"/>
      <c r="BU51" s="1256"/>
      <c r="BV51" s="1256"/>
      <c r="BW51" s="1256"/>
      <c r="BX51" s="1256">
        <v>66</v>
      </c>
      <c r="BY51" s="1256"/>
      <c r="BZ51" s="1256"/>
      <c r="CA51" s="1256"/>
      <c r="CB51" s="1256"/>
      <c r="CC51" s="1256"/>
      <c r="CD51" s="1256"/>
      <c r="CE51" s="1256"/>
      <c r="CF51" s="1256">
        <v>51.8</v>
      </c>
      <c r="CG51" s="1256"/>
      <c r="CH51" s="1256"/>
      <c r="CI51" s="1256"/>
      <c r="CJ51" s="1256"/>
      <c r="CK51" s="1256"/>
      <c r="CL51" s="1256"/>
      <c r="CM51" s="1256"/>
      <c r="CN51" s="1256">
        <v>47.4</v>
      </c>
      <c r="CO51" s="1256"/>
      <c r="CP51" s="1256"/>
      <c r="CQ51" s="1256"/>
      <c r="CR51" s="1256"/>
      <c r="CS51" s="1256"/>
      <c r="CT51" s="1256"/>
      <c r="CU51" s="1256"/>
      <c r="CV51" s="1256">
        <v>39.1</v>
      </c>
      <c r="CW51" s="1256"/>
      <c r="CX51" s="1256"/>
      <c r="CY51" s="1256"/>
      <c r="CZ51" s="1256"/>
      <c r="DA51" s="1256"/>
      <c r="DB51" s="1256"/>
      <c r="DC51" s="1256"/>
    </row>
    <row r="52" spans="1:109" x14ac:dyDescent="0.15">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570</v>
      </c>
      <c r="BC53" s="1259"/>
      <c r="BD53" s="1259"/>
      <c r="BE53" s="1259"/>
      <c r="BF53" s="1259"/>
      <c r="BG53" s="1259"/>
      <c r="BH53" s="1259"/>
      <c r="BI53" s="1259"/>
      <c r="BJ53" s="1259"/>
      <c r="BK53" s="1259"/>
      <c r="BL53" s="1259"/>
      <c r="BM53" s="1259"/>
      <c r="BN53" s="1259"/>
      <c r="BO53" s="1259"/>
      <c r="BP53" s="1256">
        <v>57.4</v>
      </c>
      <c r="BQ53" s="1256"/>
      <c r="BR53" s="1256"/>
      <c r="BS53" s="1256"/>
      <c r="BT53" s="1256"/>
      <c r="BU53" s="1256"/>
      <c r="BV53" s="1256"/>
      <c r="BW53" s="1256"/>
      <c r="BX53" s="1256">
        <v>56.6</v>
      </c>
      <c r="BY53" s="1256"/>
      <c r="BZ53" s="1256"/>
      <c r="CA53" s="1256"/>
      <c r="CB53" s="1256"/>
      <c r="CC53" s="1256"/>
      <c r="CD53" s="1256"/>
      <c r="CE53" s="1256"/>
      <c r="CF53" s="1256">
        <v>57.6</v>
      </c>
      <c r="CG53" s="1256"/>
      <c r="CH53" s="1256"/>
      <c r="CI53" s="1256"/>
      <c r="CJ53" s="1256"/>
      <c r="CK53" s="1256"/>
      <c r="CL53" s="1256"/>
      <c r="CM53" s="1256"/>
      <c r="CN53" s="1256">
        <v>58.2</v>
      </c>
      <c r="CO53" s="1256"/>
      <c r="CP53" s="1256"/>
      <c r="CQ53" s="1256"/>
      <c r="CR53" s="1256"/>
      <c r="CS53" s="1256"/>
      <c r="CT53" s="1256"/>
      <c r="CU53" s="1256"/>
      <c r="CV53" s="1256">
        <v>58.3</v>
      </c>
      <c r="CW53" s="1256"/>
      <c r="CX53" s="1256"/>
      <c r="CY53" s="1256"/>
      <c r="CZ53" s="1256"/>
      <c r="DA53" s="1256"/>
      <c r="DB53" s="1256"/>
      <c r="DC53" s="1256"/>
    </row>
    <row r="54" spans="1:109" x14ac:dyDescent="0.15">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2"/>
      <c r="H55" s="1262"/>
      <c r="I55" s="1262"/>
      <c r="J55" s="1262"/>
      <c r="K55" s="1263"/>
      <c r="L55" s="1263"/>
      <c r="M55" s="1263"/>
      <c r="N55" s="1263"/>
      <c r="AN55" s="1261" t="s">
        <v>571</v>
      </c>
      <c r="AO55" s="1261"/>
      <c r="AP55" s="1261"/>
      <c r="AQ55" s="1261"/>
      <c r="AR55" s="1261"/>
      <c r="AS55" s="1261"/>
      <c r="AT55" s="1261"/>
      <c r="AU55" s="1261"/>
      <c r="AV55" s="1261"/>
      <c r="AW55" s="1261"/>
      <c r="AX55" s="1261"/>
      <c r="AY55" s="1261"/>
      <c r="AZ55" s="1261"/>
      <c r="BA55" s="1261"/>
      <c r="BB55" s="1259" t="s">
        <v>569</v>
      </c>
      <c r="BC55" s="1259"/>
      <c r="BD55" s="1259"/>
      <c r="BE55" s="1259"/>
      <c r="BF55" s="1259"/>
      <c r="BG55" s="1259"/>
      <c r="BH55" s="1259"/>
      <c r="BI55" s="1259"/>
      <c r="BJ55" s="1259"/>
      <c r="BK55" s="1259"/>
      <c r="BL55" s="1259"/>
      <c r="BM55" s="1259"/>
      <c r="BN55" s="1259"/>
      <c r="BO55" s="1259"/>
      <c r="BP55" s="1256">
        <v>37.299999999999997</v>
      </c>
      <c r="BQ55" s="1256"/>
      <c r="BR55" s="1256"/>
      <c r="BS55" s="1256"/>
      <c r="BT55" s="1256"/>
      <c r="BU55" s="1256"/>
      <c r="BV55" s="1256"/>
      <c r="BW55" s="1256"/>
      <c r="BX55" s="1256">
        <v>25.4</v>
      </c>
      <c r="BY55" s="1256"/>
      <c r="BZ55" s="1256"/>
      <c r="CA55" s="1256"/>
      <c r="CB55" s="1256"/>
      <c r="CC55" s="1256"/>
      <c r="CD55" s="1256"/>
      <c r="CE55" s="1256"/>
      <c r="CF55" s="1256">
        <v>17.600000000000001</v>
      </c>
      <c r="CG55" s="1256"/>
      <c r="CH55" s="1256"/>
      <c r="CI55" s="1256"/>
      <c r="CJ55" s="1256"/>
      <c r="CK55" s="1256"/>
      <c r="CL55" s="1256"/>
      <c r="CM55" s="1256"/>
      <c r="CN55" s="1256">
        <v>17.2</v>
      </c>
      <c r="CO55" s="1256"/>
      <c r="CP55" s="1256"/>
      <c r="CQ55" s="1256"/>
      <c r="CR55" s="1256"/>
      <c r="CS55" s="1256"/>
      <c r="CT55" s="1256"/>
      <c r="CU55" s="1256"/>
      <c r="CV55" s="1256">
        <v>16.100000000000001</v>
      </c>
      <c r="CW55" s="1256"/>
      <c r="CX55" s="1256"/>
      <c r="CY55" s="1256"/>
      <c r="CZ55" s="1256"/>
      <c r="DA55" s="1256"/>
      <c r="DB55" s="1256"/>
      <c r="DC55" s="1256"/>
    </row>
    <row r="56" spans="1:109" x14ac:dyDescent="0.15">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570</v>
      </c>
      <c r="BC57" s="1259"/>
      <c r="BD57" s="1259"/>
      <c r="BE57" s="1259"/>
      <c r="BF57" s="1259"/>
      <c r="BG57" s="1259"/>
      <c r="BH57" s="1259"/>
      <c r="BI57" s="1259"/>
      <c r="BJ57" s="1259"/>
      <c r="BK57" s="1259"/>
      <c r="BL57" s="1259"/>
      <c r="BM57" s="1259"/>
      <c r="BN57" s="1259"/>
      <c r="BO57" s="1259"/>
      <c r="BP57" s="1256">
        <v>62</v>
      </c>
      <c r="BQ57" s="1256"/>
      <c r="BR57" s="1256"/>
      <c r="BS57" s="1256"/>
      <c r="BT57" s="1256"/>
      <c r="BU57" s="1256"/>
      <c r="BV57" s="1256"/>
      <c r="BW57" s="1256"/>
      <c r="BX57" s="1256">
        <v>63.2</v>
      </c>
      <c r="BY57" s="1256"/>
      <c r="BZ57" s="1256"/>
      <c r="CA57" s="1256"/>
      <c r="CB57" s="1256"/>
      <c r="CC57" s="1256"/>
      <c r="CD57" s="1256"/>
      <c r="CE57" s="1256"/>
      <c r="CF57" s="1256">
        <v>65.3</v>
      </c>
      <c r="CG57" s="1256"/>
      <c r="CH57" s="1256"/>
      <c r="CI57" s="1256"/>
      <c r="CJ57" s="1256"/>
      <c r="CK57" s="1256"/>
      <c r="CL57" s="1256"/>
      <c r="CM57" s="1256"/>
      <c r="CN57" s="1256">
        <v>66.900000000000006</v>
      </c>
      <c r="CO57" s="1256"/>
      <c r="CP57" s="1256"/>
      <c r="CQ57" s="1256"/>
      <c r="CR57" s="1256"/>
      <c r="CS57" s="1256"/>
      <c r="CT57" s="1256"/>
      <c r="CU57" s="1256"/>
      <c r="CV57" s="1256">
        <v>68.099999999999994</v>
      </c>
      <c r="CW57" s="1256"/>
      <c r="CX57" s="1256"/>
      <c r="CY57" s="1256"/>
      <c r="CZ57" s="1256"/>
      <c r="DA57" s="1256"/>
      <c r="DB57" s="1256"/>
      <c r="DC57" s="1256"/>
      <c r="DD57" s="385"/>
      <c r="DE57" s="384"/>
    </row>
    <row r="58" spans="1:109" s="380" customFormat="1" x14ac:dyDescent="0.15">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8" t="s">
        <v>573</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x14ac:dyDescent="0.15">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x14ac:dyDescent="0.15">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x14ac:dyDescent="0.15">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x14ac:dyDescent="0.15">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525</v>
      </c>
      <c r="BQ72" s="1261"/>
      <c r="BR72" s="1261"/>
      <c r="BS72" s="1261"/>
      <c r="BT72" s="1261"/>
      <c r="BU72" s="1261"/>
      <c r="BV72" s="1261"/>
      <c r="BW72" s="1261"/>
      <c r="BX72" s="1261" t="s">
        <v>526</v>
      </c>
      <c r="BY72" s="1261"/>
      <c r="BZ72" s="1261"/>
      <c r="CA72" s="1261"/>
      <c r="CB72" s="1261"/>
      <c r="CC72" s="1261"/>
      <c r="CD72" s="1261"/>
      <c r="CE72" s="1261"/>
      <c r="CF72" s="1261" t="s">
        <v>527</v>
      </c>
      <c r="CG72" s="1261"/>
      <c r="CH72" s="1261"/>
      <c r="CI72" s="1261"/>
      <c r="CJ72" s="1261"/>
      <c r="CK72" s="1261"/>
      <c r="CL72" s="1261"/>
      <c r="CM72" s="1261"/>
      <c r="CN72" s="1261" t="s">
        <v>528</v>
      </c>
      <c r="CO72" s="1261"/>
      <c r="CP72" s="1261"/>
      <c r="CQ72" s="1261"/>
      <c r="CR72" s="1261"/>
      <c r="CS72" s="1261"/>
      <c r="CT72" s="1261"/>
      <c r="CU72" s="1261"/>
      <c r="CV72" s="1261" t="s">
        <v>529</v>
      </c>
      <c r="CW72" s="1261"/>
      <c r="CX72" s="1261"/>
      <c r="CY72" s="1261"/>
      <c r="CZ72" s="1261"/>
      <c r="DA72" s="1261"/>
      <c r="DB72" s="1261"/>
      <c r="DC72" s="1261"/>
    </row>
    <row r="73" spans="2:107" x14ac:dyDescent="0.15">
      <c r="B73" s="372"/>
      <c r="G73" s="1264"/>
      <c r="H73" s="1264"/>
      <c r="I73" s="1264"/>
      <c r="J73" s="1264"/>
      <c r="K73" s="1260"/>
      <c r="L73" s="1260"/>
      <c r="M73" s="1260"/>
      <c r="N73" s="1260"/>
      <c r="AM73" s="381"/>
      <c r="AN73" s="1259" t="s">
        <v>568</v>
      </c>
      <c r="AO73" s="1259"/>
      <c r="AP73" s="1259"/>
      <c r="AQ73" s="1259"/>
      <c r="AR73" s="1259"/>
      <c r="AS73" s="1259"/>
      <c r="AT73" s="1259"/>
      <c r="AU73" s="1259"/>
      <c r="AV73" s="1259"/>
      <c r="AW73" s="1259"/>
      <c r="AX73" s="1259"/>
      <c r="AY73" s="1259"/>
      <c r="AZ73" s="1259"/>
      <c r="BA73" s="1259"/>
      <c r="BB73" s="1259" t="s">
        <v>569</v>
      </c>
      <c r="BC73" s="1259"/>
      <c r="BD73" s="1259"/>
      <c r="BE73" s="1259"/>
      <c r="BF73" s="1259"/>
      <c r="BG73" s="1259"/>
      <c r="BH73" s="1259"/>
      <c r="BI73" s="1259"/>
      <c r="BJ73" s="1259"/>
      <c r="BK73" s="1259"/>
      <c r="BL73" s="1259"/>
      <c r="BM73" s="1259"/>
      <c r="BN73" s="1259"/>
      <c r="BO73" s="1259"/>
      <c r="BP73" s="1256">
        <v>73.099999999999994</v>
      </c>
      <c r="BQ73" s="1256"/>
      <c r="BR73" s="1256"/>
      <c r="BS73" s="1256"/>
      <c r="BT73" s="1256"/>
      <c r="BU73" s="1256"/>
      <c r="BV73" s="1256"/>
      <c r="BW73" s="1256"/>
      <c r="BX73" s="1256">
        <v>66</v>
      </c>
      <c r="BY73" s="1256"/>
      <c r="BZ73" s="1256"/>
      <c r="CA73" s="1256"/>
      <c r="CB73" s="1256"/>
      <c r="CC73" s="1256"/>
      <c r="CD73" s="1256"/>
      <c r="CE73" s="1256"/>
      <c r="CF73" s="1256">
        <v>51.8</v>
      </c>
      <c r="CG73" s="1256"/>
      <c r="CH73" s="1256"/>
      <c r="CI73" s="1256"/>
      <c r="CJ73" s="1256"/>
      <c r="CK73" s="1256"/>
      <c r="CL73" s="1256"/>
      <c r="CM73" s="1256"/>
      <c r="CN73" s="1256">
        <v>47.4</v>
      </c>
      <c r="CO73" s="1256"/>
      <c r="CP73" s="1256"/>
      <c r="CQ73" s="1256"/>
      <c r="CR73" s="1256"/>
      <c r="CS73" s="1256"/>
      <c r="CT73" s="1256"/>
      <c r="CU73" s="1256"/>
      <c r="CV73" s="1256">
        <v>39.1</v>
      </c>
      <c r="CW73" s="1256"/>
      <c r="CX73" s="1256"/>
      <c r="CY73" s="1256"/>
      <c r="CZ73" s="1256"/>
      <c r="DA73" s="1256"/>
      <c r="DB73" s="1256"/>
      <c r="DC73" s="1256"/>
    </row>
    <row r="74" spans="2:107" x14ac:dyDescent="0.15">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574</v>
      </c>
      <c r="BC75" s="1259"/>
      <c r="BD75" s="1259"/>
      <c r="BE75" s="1259"/>
      <c r="BF75" s="1259"/>
      <c r="BG75" s="1259"/>
      <c r="BH75" s="1259"/>
      <c r="BI75" s="1259"/>
      <c r="BJ75" s="1259"/>
      <c r="BK75" s="1259"/>
      <c r="BL75" s="1259"/>
      <c r="BM75" s="1259"/>
      <c r="BN75" s="1259"/>
      <c r="BO75" s="1259"/>
      <c r="BP75" s="1256">
        <v>9.6</v>
      </c>
      <c r="BQ75" s="1256"/>
      <c r="BR75" s="1256"/>
      <c r="BS75" s="1256"/>
      <c r="BT75" s="1256"/>
      <c r="BU75" s="1256"/>
      <c r="BV75" s="1256"/>
      <c r="BW75" s="1256"/>
      <c r="BX75" s="1256">
        <v>9.6999999999999993</v>
      </c>
      <c r="BY75" s="1256"/>
      <c r="BZ75" s="1256"/>
      <c r="CA75" s="1256"/>
      <c r="CB75" s="1256"/>
      <c r="CC75" s="1256"/>
      <c r="CD75" s="1256"/>
      <c r="CE75" s="1256"/>
      <c r="CF75" s="1256">
        <v>9.1999999999999993</v>
      </c>
      <c r="CG75" s="1256"/>
      <c r="CH75" s="1256"/>
      <c r="CI75" s="1256"/>
      <c r="CJ75" s="1256"/>
      <c r="CK75" s="1256"/>
      <c r="CL75" s="1256"/>
      <c r="CM75" s="1256"/>
      <c r="CN75" s="1256">
        <v>8</v>
      </c>
      <c r="CO75" s="1256"/>
      <c r="CP75" s="1256"/>
      <c r="CQ75" s="1256"/>
      <c r="CR75" s="1256"/>
      <c r="CS75" s="1256"/>
      <c r="CT75" s="1256"/>
      <c r="CU75" s="1256"/>
      <c r="CV75" s="1256">
        <v>6.4</v>
      </c>
      <c r="CW75" s="1256"/>
      <c r="CX75" s="1256"/>
      <c r="CY75" s="1256"/>
      <c r="CZ75" s="1256"/>
      <c r="DA75" s="1256"/>
      <c r="DB75" s="1256"/>
      <c r="DC75" s="1256"/>
    </row>
    <row r="76" spans="2:107" x14ac:dyDescent="0.15">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2"/>
      <c r="H77" s="1262"/>
      <c r="I77" s="1262"/>
      <c r="J77" s="1262"/>
      <c r="K77" s="1260"/>
      <c r="L77" s="1260"/>
      <c r="M77" s="1260"/>
      <c r="N77" s="1260"/>
      <c r="AN77" s="1261" t="s">
        <v>571</v>
      </c>
      <c r="AO77" s="1261"/>
      <c r="AP77" s="1261"/>
      <c r="AQ77" s="1261"/>
      <c r="AR77" s="1261"/>
      <c r="AS77" s="1261"/>
      <c r="AT77" s="1261"/>
      <c r="AU77" s="1261"/>
      <c r="AV77" s="1261"/>
      <c r="AW77" s="1261"/>
      <c r="AX77" s="1261"/>
      <c r="AY77" s="1261"/>
      <c r="AZ77" s="1261"/>
      <c r="BA77" s="1261"/>
      <c r="BB77" s="1259" t="s">
        <v>569</v>
      </c>
      <c r="BC77" s="1259"/>
      <c r="BD77" s="1259"/>
      <c r="BE77" s="1259"/>
      <c r="BF77" s="1259"/>
      <c r="BG77" s="1259"/>
      <c r="BH77" s="1259"/>
      <c r="BI77" s="1259"/>
      <c r="BJ77" s="1259"/>
      <c r="BK77" s="1259"/>
      <c r="BL77" s="1259"/>
      <c r="BM77" s="1259"/>
      <c r="BN77" s="1259"/>
      <c r="BO77" s="1259"/>
      <c r="BP77" s="1256">
        <v>37.299999999999997</v>
      </c>
      <c r="BQ77" s="1256"/>
      <c r="BR77" s="1256"/>
      <c r="BS77" s="1256"/>
      <c r="BT77" s="1256"/>
      <c r="BU77" s="1256"/>
      <c r="BV77" s="1256"/>
      <c r="BW77" s="1256"/>
      <c r="BX77" s="1256">
        <v>25.4</v>
      </c>
      <c r="BY77" s="1256"/>
      <c r="BZ77" s="1256"/>
      <c r="CA77" s="1256"/>
      <c r="CB77" s="1256"/>
      <c r="CC77" s="1256"/>
      <c r="CD77" s="1256"/>
      <c r="CE77" s="1256"/>
      <c r="CF77" s="1256">
        <v>17.600000000000001</v>
      </c>
      <c r="CG77" s="1256"/>
      <c r="CH77" s="1256"/>
      <c r="CI77" s="1256"/>
      <c r="CJ77" s="1256"/>
      <c r="CK77" s="1256"/>
      <c r="CL77" s="1256"/>
      <c r="CM77" s="1256"/>
      <c r="CN77" s="1256">
        <v>17.2</v>
      </c>
      <c r="CO77" s="1256"/>
      <c r="CP77" s="1256"/>
      <c r="CQ77" s="1256"/>
      <c r="CR77" s="1256"/>
      <c r="CS77" s="1256"/>
      <c r="CT77" s="1256"/>
      <c r="CU77" s="1256"/>
      <c r="CV77" s="1256">
        <v>16.100000000000001</v>
      </c>
      <c r="CW77" s="1256"/>
      <c r="CX77" s="1256"/>
      <c r="CY77" s="1256"/>
      <c r="CZ77" s="1256"/>
      <c r="DA77" s="1256"/>
      <c r="DB77" s="1256"/>
      <c r="DC77" s="1256"/>
    </row>
    <row r="78" spans="2:107" x14ac:dyDescent="0.15">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574</v>
      </c>
      <c r="BC79" s="1259"/>
      <c r="BD79" s="1259"/>
      <c r="BE79" s="1259"/>
      <c r="BF79" s="1259"/>
      <c r="BG79" s="1259"/>
      <c r="BH79" s="1259"/>
      <c r="BI79" s="1259"/>
      <c r="BJ79" s="1259"/>
      <c r="BK79" s="1259"/>
      <c r="BL79" s="1259"/>
      <c r="BM79" s="1259"/>
      <c r="BN79" s="1259"/>
      <c r="BO79" s="1259"/>
      <c r="BP79" s="1256">
        <v>8.6</v>
      </c>
      <c r="BQ79" s="1256"/>
      <c r="BR79" s="1256"/>
      <c r="BS79" s="1256"/>
      <c r="BT79" s="1256"/>
      <c r="BU79" s="1256"/>
      <c r="BV79" s="1256"/>
      <c r="BW79" s="1256"/>
      <c r="BX79" s="1256">
        <v>8.3000000000000007</v>
      </c>
      <c r="BY79" s="1256"/>
      <c r="BZ79" s="1256"/>
      <c r="CA79" s="1256"/>
      <c r="CB79" s="1256"/>
      <c r="CC79" s="1256"/>
      <c r="CD79" s="1256"/>
      <c r="CE79" s="1256"/>
      <c r="CF79" s="1256">
        <v>8.4</v>
      </c>
      <c r="CG79" s="1256"/>
      <c r="CH79" s="1256"/>
      <c r="CI79" s="1256"/>
      <c r="CJ79" s="1256"/>
      <c r="CK79" s="1256"/>
      <c r="CL79" s="1256"/>
      <c r="CM79" s="1256"/>
      <c r="CN79" s="1256">
        <v>8.6</v>
      </c>
      <c r="CO79" s="1256"/>
      <c r="CP79" s="1256"/>
      <c r="CQ79" s="1256"/>
      <c r="CR79" s="1256"/>
      <c r="CS79" s="1256"/>
      <c r="CT79" s="1256"/>
      <c r="CU79" s="1256"/>
      <c r="CV79" s="1256">
        <v>8.6999999999999993</v>
      </c>
      <c r="CW79" s="1256"/>
      <c r="CX79" s="1256"/>
      <c r="CY79" s="1256"/>
      <c r="CZ79" s="1256"/>
      <c r="DA79" s="1256"/>
      <c r="DB79" s="1256"/>
      <c r="DC79" s="1256"/>
    </row>
    <row r="80" spans="2:107" x14ac:dyDescent="0.15">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tRMHvbKTNYCSWOFwxdmjVazRv4BJvaPgZ+n/h/lPNpqyJOO5pp/ZeZU2zmj1yKPSpcSK6NF8yyagMeSlSlOENA==" saltValue="QCJmJ6FbbJQQQMHPZTR5W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5"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2JUo9JuEYZ89j5Y72p8yQD29mTqtSXrPzp2hMuv5XAHl3L48PYRVW7IcBwkgnCTX5ThuLJmnjl34o3PoxGzCjw==" saltValue="W7J2IfSXcQxaeBVzS0uB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9"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Xrcw0OdiYIgKNcpx5ztH1eRaUgQNzEqxrFo8dUu3PQ+/DrrSwEVUqpMpyzrRCFjR7VOJmJlnDpQr4YOT8MQeBw==" saltValue="kH/JORpH1Lo8EP/F1XNe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89245</v>
      </c>
      <c r="E3" s="144"/>
      <c r="F3" s="145">
        <v>76347</v>
      </c>
      <c r="G3" s="146"/>
      <c r="H3" s="147"/>
    </row>
    <row r="4" spans="1:8" x14ac:dyDescent="0.15">
      <c r="A4" s="148"/>
      <c r="B4" s="149"/>
      <c r="C4" s="150"/>
      <c r="D4" s="151">
        <v>37322</v>
      </c>
      <c r="E4" s="152"/>
      <c r="F4" s="153">
        <v>41762</v>
      </c>
      <c r="G4" s="154"/>
      <c r="H4" s="155"/>
    </row>
    <row r="5" spans="1:8" x14ac:dyDescent="0.15">
      <c r="A5" s="136" t="s">
        <v>519</v>
      </c>
      <c r="B5" s="141"/>
      <c r="C5" s="142"/>
      <c r="D5" s="143">
        <v>111512</v>
      </c>
      <c r="E5" s="144"/>
      <c r="F5" s="145">
        <v>69604</v>
      </c>
      <c r="G5" s="146"/>
      <c r="H5" s="147"/>
    </row>
    <row r="6" spans="1:8" x14ac:dyDescent="0.15">
      <c r="A6" s="148"/>
      <c r="B6" s="149"/>
      <c r="C6" s="150"/>
      <c r="D6" s="151">
        <v>55441</v>
      </c>
      <c r="E6" s="152"/>
      <c r="F6" s="153">
        <v>36247</v>
      </c>
      <c r="G6" s="154"/>
      <c r="H6" s="155"/>
    </row>
    <row r="7" spans="1:8" x14ac:dyDescent="0.15">
      <c r="A7" s="136" t="s">
        <v>520</v>
      </c>
      <c r="B7" s="141"/>
      <c r="C7" s="142"/>
      <c r="D7" s="143">
        <v>59116</v>
      </c>
      <c r="E7" s="144"/>
      <c r="F7" s="145">
        <v>68410</v>
      </c>
      <c r="G7" s="146"/>
      <c r="H7" s="147"/>
    </row>
    <row r="8" spans="1:8" x14ac:dyDescent="0.15">
      <c r="A8" s="148"/>
      <c r="B8" s="149"/>
      <c r="C8" s="150"/>
      <c r="D8" s="151">
        <v>29181</v>
      </c>
      <c r="E8" s="152"/>
      <c r="F8" s="153">
        <v>35086</v>
      </c>
      <c r="G8" s="154"/>
      <c r="H8" s="155"/>
    </row>
    <row r="9" spans="1:8" x14ac:dyDescent="0.15">
      <c r="A9" s="136" t="s">
        <v>521</v>
      </c>
      <c r="B9" s="141"/>
      <c r="C9" s="142"/>
      <c r="D9" s="143">
        <v>90743</v>
      </c>
      <c r="E9" s="144"/>
      <c r="F9" s="145">
        <v>73019</v>
      </c>
      <c r="G9" s="146"/>
      <c r="H9" s="147"/>
    </row>
    <row r="10" spans="1:8" x14ac:dyDescent="0.15">
      <c r="A10" s="148"/>
      <c r="B10" s="149"/>
      <c r="C10" s="150"/>
      <c r="D10" s="151">
        <v>38583</v>
      </c>
      <c r="E10" s="152"/>
      <c r="F10" s="153">
        <v>39427</v>
      </c>
      <c r="G10" s="154"/>
      <c r="H10" s="155"/>
    </row>
    <row r="11" spans="1:8" x14ac:dyDescent="0.15">
      <c r="A11" s="136" t="s">
        <v>522</v>
      </c>
      <c r="B11" s="141"/>
      <c r="C11" s="142"/>
      <c r="D11" s="143">
        <v>152055</v>
      </c>
      <c r="E11" s="144"/>
      <c r="F11" s="145">
        <v>76590</v>
      </c>
      <c r="G11" s="146"/>
      <c r="H11" s="147"/>
    </row>
    <row r="12" spans="1:8" x14ac:dyDescent="0.15">
      <c r="A12" s="148"/>
      <c r="B12" s="149"/>
      <c r="C12" s="156"/>
      <c r="D12" s="151">
        <v>77189</v>
      </c>
      <c r="E12" s="152"/>
      <c r="F12" s="153">
        <v>42387</v>
      </c>
      <c r="G12" s="154"/>
      <c r="H12" s="155"/>
    </row>
    <row r="13" spans="1:8" x14ac:dyDescent="0.15">
      <c r="A13" s="136"/>
      <c r="B13" s="141"/>
      <c r="C13" s="157"/>
      <c r="D13" s="158">
        <v>100534</v>
      </c>
      <c r="E13" s="159"/>
      <c r="F13" s="160">
        <v>72794</v>
      </c>
      <c r="G13" s="161"/>
      <c r="H13" s="147"/>
    </row>
    <row r="14" spans="1:8" x14ac:dyDescent="0.15">
      <c r="A14" s="148"/>
      <c r="B14" s="149"/>
      <c r="C14" s="150"/>
      <c r="D14" s="151">
        <v>47543</v>
      </c>
      <c r="E14" s="152"/>
      <c r="F14" s="153">
        <v>38982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3.45</v>
      </c>
      <c r="C19" s="162">
        <f>ROUND(VALUE(SUBSTITUTE(実質収支比率等に係る経年分析!G$48,"▲","-")),2)</f>
        <v>6.32</v>
      </c>
      <c r="D19" s="162">
        <f>ROUND(VALUE(SUBSTITUTE(実質収支比率等に係る経年分析!H$48,"▲","-")),2)</f>
        <v>5.03</v>
      </c>
      <c r="E19" s="162">
        <f>ROUND(VALUE(SUBSTITUTE(実質収支比率等に係る経年分析!I$48,"▲","-")),2)</f>
        <v>4.29</v>
      </c>
      <c r="F19" s="162">
        <f>ROUND(VALUE(SUBSTITUTE(実質収支比率等に係る経年分析!J$48,"▲","-")),2)</f>
        <v>5.91</v>
      </c>
    </row>
    <row r="20" spans="1:11" x14ac:dyDescent="0.15">
      <c r="A20" s="162" t="s">
        <v>53</v>
      </c>
      <c r="B20" s="162">
        <f>ROUND(VALUE(SUBSTITUTE(実質収支比率等に係る経年分析!F$47,"▲","-")),2)</f>
        <v>22.2</v>
      </c>
      <c r="C20" s="162">
        <f>ROUND(VALUE(SUBSTITUTE(実質収支比率等に係る経年分析!G$47,"▲","-")),2)</f>
        <v>21.89</v>
      </c>
      <c r="D20" s="162">
        <f>ROUND(VALUE(SUBSTITUTE(実質収支比率等に係る経年分析!H$47,"▲","-")),2)</f>
        <v>21.09</v>
      </c>
      <c r="E20" s="162">
        <f>ROUND(VALUE(SUBSTITUTE(実質収支比率等に係る経年分析!I$47,"▲","-")),2)</f>
        <v>16.89</v>
      </c>
      <c r="F20" s="162">
        <f>ROUND(VALUE(SUBSTITUTE(実質収支比率等に係る経年分析!J$47,"▲","-")),2)</f>
        <v>12.46</v>
      </c>
    </row>
    <row r="21" spans="1:11" x14ac:dyDescent="0.15">
      <c r="A21" s="162" t="s">
        <v>54</v>
      </c>
      <c r="B21" s="162">
        <f>IF(ISNUMBER(VALUE(SUBSTITUTE(実質収支比率等に係る経年分析!F$49,"▲","-"))),ROUND(VALUE(SUBSTITUTE(実質収支比率等に係る経年分析!F$49,"▲","-")),2),NA())</f>
        <v>-7.54</v>
      </c>
      <c r="C21" s="162">
        <f>IF(ISNUMBER(VALUE(SUBSTITUTE(実質収支比率等に係る経年分析!G$49,"▲","-"))),ROUND(VALUE(SUBSTITUTE(実質収支比率等に係る経年分析!G$49,"▲","-")),2),NA())</f>
        <v>1.99</v>
      </c>
      <c r="D21" s="162">
        <f>IF(ISNUMBER(VALUE(SUBSTITUTE(実質収支比率等に係る経年分析!H$49,"▲","-"))),ROUND(VALUE(SUBSTITUTE(実質収支比率等に係る経年分析!H$49,"▲","-")),2),NA())</f>
        <v>-6.55</v>
      </c>
      <c r="E21" s="162">
        <f>IF(ISNUMBER(VALUE(SUBSTITUTE(実質収支比率等に係る経年分析!I$49,"▲","-"))),ROUND(VALUE(SUBSTITUTE(実質収支比率等に係る経年分析!I$49,"▲","-")),2),NA())</f>
        <v>-7.76</v>
      </c>
      <c r="F21" s="162">
        <f>IF(ISNUMBER(VALUE(SUBSTITUTE(実質収支比率等に係る経年分析!J$49,"▲","-"))),ROUND(VALUE(SUBSTITUTE(実質収支比率等に係る経年分析!J$49,"▲","-")),2),NA())</f>
        <v>-4.58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8.5299999999999994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8.0299999999999994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6.93</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病院事業債管理特別会計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0.14000000000000001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1.1000000000000001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0.42</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3.45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5.0199999999999996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4.29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5.91</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15.71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16.510000000000002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16.18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15.68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2698</v>
      </c>
      <c r="E42" s="164"/>
      <c r="F42" s="164"/>
      <c r="G42" s="164">
        <f>'実質公債費比率（分子）の構造'!L$52</f>
        <v>2661</v>
      </c>
      <c r="H42" s="164"/>
      <c r="I42" s="164"/>
      <c r="J42" s="164">
        <f>'実質公債費比率（分子）の構造'!M$52</f>
        <v>2637</v>
      </c>
      <c r="K42" s="164"/>
      <c r="L42" s="164"/>
      <c r="M42" s="164">
        <f>'実質公債費比率（分子）の構造'!N$52</f>
        <v>2453</v>
      </c>
      <c r="N42" s="164"/>
      <c r="O42" s="164"/>
      <c r="P42" s="164">
        <f>'実質公債費比率（分子）の構造'!O$52</f>
        <v>2462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7</v>
      </c>
      <c r="C44" s="164"/>
      <c r="D44" s="164"/>
      <c r="E44" s="164">
        <f>'実質公債費比率（分子）の構造'!L$50</f>
        <v>7</v>
      </c>
      <c r="F44" s="164"/>
      <c r="G44" s="164"/>
      <c r="H44" s="164">
        <f>'実質公債費比率（分子）の構造'!M$50</f>
        <v>6</v>
      </c>
      <c r="I44" s="164"/>
      <c r="J44" s="164"/>
      <c r="K44" s="164">
        <f>'実質公債費比率（分子）の構造'!N$50</f>
        <v>6</v>
      </c>
      <c r="L44" s="164"/>
      <c r="M44" s="164"/>
      <c r="N44" s="164">
        <f>'実質公債費比率（分子）の構造'!O$50</f>
        <v>5</v>
      </c>
      <c r="O44" s="164"/>
      <c r="P44" s="164"/>
    </row>
    <row r="45" spans="1:16" x14ac:dyDescent="0.15">
      <c r="A45" s="164" t="s">
        <v>63</v>
      </c>
      <c r="B45" s="164">
        <f>'実質公債費比率（分子）の構造'!K$49</f>
        <v>38</v>
      </c>
      <c r="C45" s="164"/>
      <c r="D45" s="164"/>
      <c r="E45" s="164">
        <f>'実質公債費比率（分子）の構造'!L$49</f>
        <v>34</v>
      </c>
      <c r="F45" s="164"/>
      <c r="G45" s="164"/>
      <c r="H45" s="164">
        <f>'実質公債費比率（分子）の構造'!M$49</f>
        <v>41</v>
      </c>
      <c r="I45" s="164"/>
      <c r="J45" s="164"/>
      <c r="K45" s="164">
        <f>'実質公債費比率（分子）の構造'!N$49</f>
        <v>73</v>
      </c>
      <c r="L45" s="164"/>
      <c r="M45" s="164"/>
      <c r="N45" s="164">
        <f>'実質公債費比率（分子）の構造'!O$49</f>
        <v>73</v>
      </c>
      <c r="O45" s="164"/>
      <c r="P45" s="164"/>
    </row>
    <row r="46" spans="1:16" x14ac:dyDescent="0.15">
      <c r="A46" s="164" t="s">
        <v>64</v>
      </c>
      <c r="B46" s="164">
        <f>'実質公債費比率（分子）の構造'!K$48</f>
        <v>651</v>
      </c>
      <c r="C46" s="164"/>
      <c r="D46" s="164"/>
      <c r="E46" s="164">
        <f>'実質公債費比率（分子）の構造'!L$48</f>
        <v>630</v>
      </c>
      <c r="F46" s="164"/>
      <c r="G46" s="164"/>
      <c r="H46" s="164">
        <f>'実質公債費比率（分子）の構造'!M$48</f>
        <v>554</v>
      </c>
      <c r="I46" s="164"/>
      <c r="J46" s="164"/>
      <c r="K46" s="164">
        <f>'実質公債費比率（分子）の構造'!N$48</f>
        <v>421</v>
      </c>
      <c r="L46" s="164"/>
      <c r="M46" s="164"/>
      <c r="N46" s="164">
        <f>'実質公債費比率（分子）の構造'!O$48</f>
        <v>301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3015</v>
      </c>
      <c r="C49" s="164"/>
      <c r="D49" s="164"/>
      <c r="E49" s="164">
        <f>'実質公債費比率（分子）の構造'!L$45</f>
        <v>2947</v>
      </c>
      <c r="F49" s="164"/>
      <c r="G49" s="164"/>
      <c r="H49" s="164">
        <f>'実質公債費比率（分子）の構造'!M$45</f>
        <v>2860</v>
      </c>
      <c r="I49" s="164"/>
      <c r="J49" s="164"/>
      <c r="K49" s="164">
        <f>'実質公債費比率（分子）の構造'!N$45</f>
        <v>2614</v>
      </c>
      <c r="L49" s="164"/>
      <c r="M49" s="164"/>
      <c r="N49" s="164">
        <f>'実質公債費比率（分子）の構造'!O$45</f>
        <v>2533</v>
      </c>
      <c r="O49" s="164"/>
      <c r="P49" s="164"/>
    </row>
    <row r="50" spans="1:16" x14ac:dyDescent="0.15">
      <c r="A50" s="164" t="s">
        <v>67</v>
      </c>
      <c r="B50" s="164" t="e">
        <f>NA()</f>
        <v>#N/A</v>
      </c>
      <c r="C50" s="164">
        <f>IF(ISNUMBER('実質公債費比率（分子）の構造'!K$53),'実質公債費比率（分子）の構造'!K$53,NA())</f>
        <v>1013</v>
      </c>
      <c r="D50" s="164" t="e">
        <f>NA()</f>
        <v>#N/A</v>
      </c>
      <c r="E50" s="164" t="e">
        <f>NA()</f>
        <v>#N/A</v>
      </c>
      <c r="F50" s="164">
        <f>IF(ISNUMBER('実質公債費比率（分子）の構造'!L$53),'実質公債費比率（分子）の構造'!L$53,NA())</f>
        <v>957</v>
      </c>
      <c r="G50" s="164" t="e">
        <f>NA()</f>
        <v>#N/A</v>
      </c>
      <c r="H50" s="164" t="e">
        <f>NA()</f>
        <v>#N/A</v>
      </c>
      <c r="I50" s="164">
        <f>IF(ISNUMBER('実質公債費比率（分子）の構造'!M$53),'実質公債費比率（分子）の構造'!M$53,NA())</f>
        <v>824</v>
      </c>
      <c r="J50" s="164" t="e">
        <f>NA()</f>
        <v>#N/A</v>
      </c>
      <c r="K50" s="164" t="e">
        <f>NA()</f>
        <v>#N/A</v>
      </c>
      <c r="L50" s="164">
        <f>IF(ISNUMBER('実質公債費比率（分子）の構造'!N$53),'実質公債費比率（分子）の構造'!N$53,NA())</f>
        <v>661</v>
      </c>
      <c r="M50" s="164" t="e">
        <f>NA()</f>
        <v>#N/A</v>
      </c>
      <c r="N50" s="164" t="e">
        <f>NA()</f>
        <v>#N/A</v>
      </c>
      <c r="O50" s="164">
        <f>IF(ISNUMBER('実質公債費比率（分子）の構造'!O$53),'実質公債費比率（分子）の構造'!O$53,NA())</f>
        <v>450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21356</v>
      </c>
      <c r="E56" s="163"/>
      <c r="F56" s="163"/>
      <c r="G56" s="163">
        <f>'将来負担比率（分子）の構造'!J$52</f>
        <v>21632</v>
      </c>
      <c r="H56" s="163"/>
      <c r="I56" s="163"/>
      <c r="J56" s="163">
        <f>'将来負担比率（分子）の構造'!K$52</f>
        <v>21457</v>
      </c>
      <c r="K56" s="163"/>
      <c r="L56" s="163"/>
      <c r="M56" s="163">
        <f>'将来負担比率（分子）の構造'!L$52</f>
        <v>21155</v>
      </c>
      <c r="N56" s="163"/>
      <c r="O56" s="163"/>
      <c r="P56" s="163">
        <f>'将来負担比率（分子）の構造'!M$52</f>
        <v>22770</v>
      </c>
    </row>
    <row r="57" spans="1:16" x14ac:dyDescent="0.15">
      <c r="A57" s="163" t="s">
        <v>42</v>
      </c>
      <c r="B57" s="163"/>
      <c r="C57" s="163"/>
      <c r="D57" s="163">
        <f>'将来負担比率（分子）の構造'!I$51</f>
        <v>3357</v>
      </c>
      <c r="E57" s="163"/>
      <c r="F57" s="163"/>
      <c r="G57" s="163">
        <f>'将来負担比率（分子）の構造'!J$51</f>
        <v>2948</v>
      </c>
      <c r="H57" s="163"/>
      <c r="I57" s="163"/>
      <c r="J57" s="163">
        <f>'将来負担比率（分子）の構造'!K$51</f>
        <v>3120</v>
      </c>
      <c r="K57" s="163"/>
      <c r="L57" s="163"/>
      <c r="M57" s="163">
        <f>'将来負担比率（分子）の構造'!L$51</f>
        <v>3563</v>
      </c>
      <c r="N57" s="163"/>
      <c r="O57" s="163"/>
      <c r="P57" s="163">
        <f>'将来負担比率（分子）の構造'!M$51</f>
        <v>4392</v>
      </c>
    </row>
    <row r="58" spans="1:16" x14ac:dyDescent="0.15">
      <c r="A58" s="163" t="s">
        <v>41</v>
      </c>
      <c r="B58" s="163"/>
      <c r="C58" s="163"/>
      <c r="D58" s="163">
        <f>'将来負担比率（分子）の構造'!I$50</f>
        <v>3790</v>
      </c>
      <c r="E58" s="163"/>
      <c r="F58" s="163"/>
      <c r="G58" s="163">
        <f>'将来負担比率（分子）の構造'!J$50</f>
        <v>4112</v>
      </c>
      <c r="H58" s="163"/>
      <c r="I58" s="163"/>
      <c r="J58" s="163">
        <f>'将来負担比率（分子）の構造'!K$50</f>
        <v>3964</v>
      </c>
      <c r="K58" s="163"/>
      <c r="L58" s="163"/>
      <c r="M58" s="163">
        <f>'将来負担比率（分子）の構造'!L$50</f>
        <v>3857</v>
      </c>
      <c r="N58" s="163"/>
      <c r="O58" s="163"/>
      <c r="P58" s="163">
        <f>'将来負担比率（分子）の構造'!M$50</f>
        <v>3237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597</v>
      </c>
      <c r="C61" s="163"/>
      <c r="D61" s="163"/>
      <c r="E61" s="163">
        <f>'将来負担比率（分子）の構造'!J$46</f>
        <v>495</v>
      </c>
      <c r="F61" s="163"/>
      <c r="G61" s="163"/>
      <c r="H61" s="163">
        <f>'将来負担比率（分子）の構造'!K$46</f>
        <v>504</v>
      </c>
      <c r="I61" s="163"/>
      <c r="J61" s="163"/>
      <c r="K61" s="163">
        <f>'将来負担比率（分子）の構造'!L$46</f>
        <v>540</v>
      </c>
      <c r="L61" s="163"/>
      <c r="M61" s="163"/>
      <c r="N61" s="163">
        <f>'将来負担比率（分子）の構造'!M$46</f>
        <v>475</v>
      </c>
      <c r="O61" s="163"/>
      <c r="P61" s="163"/>
    </row>
    <row r="62" spans="1:16" x14ac:dyDescent="0.15">
      <c r="A62" s="163" t="s">
        <v>35</v>
      </c>
      <c r="B62" s="163">
        <f>'将来負担比率（分子）の構造'!I$45</f>
        <v>3659</v>
      </c>
      <c r="C62" s="163"/>
      <c r="D62" s="163"/>
      <c r="E62" s="163">
        <f>'将来負担比率（分子）の構造'!J$45</f>
        <v>3618</v>
      </c>
      <c r="F62" s="163"/>
      <c r="G62" s="163"/>
      <c r="H62" s="163">
        <f>'将来負担比率（分子）の構造'!K$45</f>
        <v>3566</v>
      </c>
      <c r="I62" s="163"/>
      <c r="J62" s="163"/>
      <c r="K62" s="163">
        <f>'将来負担比率（分子）の構造'!L$45</f>
        <v>3539</v>
      </c>
      <c r="L62" s="163"/>
      <c r="M62" s="163"/>
      <c r="N62" s="163">
        <f>'将来負担比率（分子）の構造'!M$45</f>
        <v>3409</v>
      </c>
      <c r="O62" s="163"/>
      <c r="P62" s="163"/>
    </row>
    <row r="63" spans="1:16" x14ac:dyDescent="0.15">
      <c r="A63" s="163" t="s">
        <v>34</v>
      </c>
      <c r="B63" s="163">
        <f>'将来負担比率（分子）の構造'!I$44</f>
        <v>109</v>
      </c>
      <c r="C63" s="163"/>
      <c r="D63" s="163"/>
      <c r="E63" s="163">
        <f>'将来負担比率（分子）の構造'!J$44</f>
        <v>126</v>
      </c>
      <c r="F63" s="163"/>
      <c r="G63" s="163"/>
      <c r="H63" s="163">
        <f>'将来負担比率（分子）の構造'!K$44</f>
        <v>103</v>
      </c>
      <c r="I63" s="163"/>
      <c r="J63" s="163"/>
      <c r="K63" s="163">
        <f>'将来負担比率（分子）の構造'!L$44</f>
        <v>342</v>
      </c>
      <c r="L63" s="163"/>
      <c r="M63" s="163"/>
      <c r="N63" s="163">
        <f>'将来負担比率（分子）の構造'!M$44</f>
        <v>304</v>
      </c>
      <c r="O63" s="163"/>
      <c r="P63" s="163"/>
    </row>
    <row r="64" spans="1:16" x14ac:dyDescent="0.15">
      <c r="A64" s="163" t="s">
        <v>33</v>
      </c>
      <c r="B64" s="163">
        <f>'将来負担比率（分子）の構造'!I$43</f>
        <v>6301</v>
      </c>
      <c r="C64" s="163"/>
      <c r="D64" s="163"/>
      <c r="E64" s="163">
        <f>'将来負担比率（分子）の構造'!J$43</f>
        <v>5766</v>
      </c>
      <c r="F64" s="163"/>
      <c r="G64" s="163"/>
      <c r="H64" s="163">
        <f>'将来負担比率（分子）の構造'!K$43</f>
        <v>5232</v>
      </c>
      <c r="I64" s="163"/>
      <c r="J64" s="163"/>
      <c r="K64" s="163">
        <f>'将来負担比率（分子）の構造'!L$43</f>
        <v>4919</v>
      </c>
      <c r="L64" s="163"/>
      <c r="M64" s="163"/>
      <c r="N64" s="163">
        <f>'将来負担比率（分子）の構造'!M$43</f>
        <v>4645</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25026</v>
      </c>
      <c r="C66" s="163"/>
      <c r="D66" s="163"/>
      <c r="E66" s="163">
        <f>'将来負担比率（分子）の構造'!J$41</f>
        <v>25525</v>
      </c>
      <c r="F66" s="163"/>
      <c r="G66" s="163"/>
      <c r="H66" s="163">
        <f>'将来負担比率（分子）の構造'!K$41</f>
        <v>24265</v>
      </c>
      <c r="I66" s="163"/>
      <c r="J66" s="163"/>
      <c r="K66" s="163">
        <f>'将来負担比率（分子）の構造'!L$41</f>
        <v>23961</v>
      </c>
      <c r="L66" s="163"/>
      <c r="M66" s="163"/>
      <c r="N66" s="163">
        <f>'将来負担比率（分子）の構造'!M$41</f>
        <v>25568</v>
      </c>
      <c r="O66" s="163"/>
      <c r="P66" s="163"/>
    </row>
    <row r="67" spans="1:16" x14ac:dyDescent="0.15">
      <c r="A67" s="163" t="s">
        <v>71</v>
      </c>
      <c r="B67" s="163" t="e">
        <f>NA()</f>
        <v>#N/A</v>
      </c>
      <c r="C67" s="163">
        <f>IF(ISNUMBER('将来負担比率（分子）の構造'!I$53), IF('将来負担比率（分子）の構造'!I$53 &lt; 0, 0, '将来負担比率（分子）の構造'!I$53), NA())</f>
        <v>7190</v>
      </c>
      <c r="D67" s="163" t="e">
        <f>NA()</f>
        <v>#N/A</v>
      </c>
      <c r="E67" s="163" t="e">
        <f>NA()</f>
        <v>#N/A</v>
      </c>
      <c r="F67" s="163">
        <f>IF(ISNUMBER('将来負担比率（分子）の構造'!J$53), IF('将来負担比率（分子）の構造'!J$53 &lt; 0, 0, '将来負担比率（分子）の構造'!J$53), NA())</f>
        <v>6839</v>
      </c>
      <c r="G67" s="163" t="e">
        <f>NA()</f>
        <v>#N/A</v>
      </c>
      <c r="H67" s="163" t="e">
        <f>NA()</f>
        <v>#N/A</v>
      </c>
      <c r="I67" s="163">
        <f>IF(ISNUMBER('将来負担比率（分子）の構造'!K$53), IF('将来負担比率（分子）の構造'!K$53 &lt; 0, 0, '将来負担比率（分子）の構造'!K$53), NA())</f>
        <v>5128</v>
      </c>
      <c r="J67" s="163" t="e">
        <f>NA()</f>
        <v>#N/A</v>
      </c>
      <c r="K67" s="163" t="e">
        <f>NA()</f>
        <v>#N/A</v>
      </c>
      <c r="L67" s="163">
        <f>IF(ISNUMBER('将来負担比率（分子）の構造'!L$53), IF('将来負担比率（分子）の構造'!L$53 &lt; 0, 0, '将来負担比率（分子）の構造'!L$53), NA())</f>
        <v>4725</v>
      </c>
      <c r="M67" s="163" t="e">
        <f>NA()</f>
        <v>#N/A</v>
      </c>
      <c r="N67" s="163" t="e">
        <f>NA()</f>
        <v>#N/A</v>
      </c>
      <c r="O67" s="163">
        <f>IF(ISNUMBER('将来負担比率（分子）の構造'!M$53), IF('将来負担比率（分子）の構造'!M$53 &lt; 0, 0, '将来負担比率（分子）の構造'!M$53), NA())</f>
        <v>4002</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2522</v>
      </c>
      <c r="C72" s="167">
        <f>基金残高に係る経年分析!G55</f>
        <v>2003</v>
      </c>
      <c r="D72" s="167">
        <f>基金残高に係る経年分析!H55</f>
        <v>1505</v>
      </c>
    </row>
    <row r="73" spans="1:16" x14ac:dyDescent="0.15">
      <c r="A73" s="166" t="s">
        <v>74</v>
      </c>
      <c r="B73" s="167">
        <f>基金残高に係る経年分析!F56</f>
        <v>180</v>
      </c>
      <c r="C73" s="167">
        <f>基金残高に係る経年分析!G56</f>
        <v>236</v>
      </c>
      <c r="D73" s="167">
        <f>基金残高に係る経年分析!H56</f>
        <v>281</v>
      </c>
    </row>
    <row r="74" spans="1:16" x14ac:dyDescent="0.15">
      <c r="A74" s="166" t="s">
        <v>75</v>
      </c>
      <c r="B74" s="167">
        <f>基金残高に係る経年分析!F57</f>
        <v>424</v>
      </c>
      <c r="C74" s="167">
        <f>基金残高に係る経年分析!G57</f>
        <v>795</v>
      </c>
      <c r="D74" s="167">
        <f>基金残高に係る経年分析!H57</f>
        <v>630</v>
      </c>
    </row>
  </sheetData>
  <sheetProtection algorithmName="SHA-512" hashValue="mq1ENS2rJTzKUDOmyrhlfHMgzUkLB6/i2KkvYZyOaRUXQOEtgDMJ0ES1D3VTZSjaZI9eZjXqsQQKdtIb0pPFlg==" saltValue="rIiVUghGZri2m+AHCFgMX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2026-03-09T02:42:33Z</cp:lastPrinted>
  <dcterms:created xsi:type="dcterms:W3CDTF">2026-02-23T08:29:33Z</dcterms:created>
  <dcterms:modified xsi:type="dcterms:W3CDTF">2026-09-30T23:50:07Z</dcterms:modified>
  <cp:category/>
</cp:coreProperties>
</file>