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回答（県ほか）\R7\20250822 令和5年度財政状況資料集（追加分）の作成及び提出について（依頼）\HPアップ\"/>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E35" i="10"/>
  <c r="AM35" i="10"/>
  <c r="U35" i="10"/>
  <c r="C35" i="10"/>
  <c r="CO34" i="10"/>
  <c r="CO35" i="10" s="1"/>
  <c r="CO36"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<sst xmlns="http://schemas.openxmlformats.org/spreadsheetml/2006/main" count="1085" uniqueCount="575">
  <si>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</si>
  <si>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</si>
  <si>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</si>
  <si>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</si>
  <si>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</si>
  <si>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</si>
  <si>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</si>
  <si>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</si>
  <si>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</si>
  <si>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</si>
  <si>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</si>
  <si>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</si>
  <si>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</si>
  <si>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</si>
  <si>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</si>
  <si>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</si>
  <si>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</si>
  <si>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</si>
  <si>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</si>
  <si>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</si>
  <si>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</si>
  <si>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</si>
  <si>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</si>
  <si>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</si>
  <si>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</si>
  <si>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</si>
  <si>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</si>
  <si>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</si>
  <si>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</si>
  <si>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</si>
  <si>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</si>
  <si>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</si>
  <si>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</si>
  <si>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</si>
  <si>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</si>
  <si>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</si>
  <si>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</si>
  <si>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</si>
  <si>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</si>
  <si>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</si>
  <si>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</si>
  <si>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</si>
  <si>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</si>
  <si>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</si>
  <si>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</si>
  <si>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</si>
  <si>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</si>
  <si>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</si>
  <si>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</si>
  <si>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</si>
  <si>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</si>
  <si>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</si>
  <si>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</si>
  <si>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</si>
  <si>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</si>
  <si>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</si>
  <si>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</si>
  <si>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</si>
  <si>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</si>
  <si>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</si>
  <si>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</si>
  <si>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</si>
  <si>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</si>
  <si>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</si>
  <si>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</si>
  <si>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</si>
  <si>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</si>
  <si>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</si>
  <si>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</si>
  <si>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</si>
  <si>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</si>
  <si>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</si>
  <si>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</si>
  <si>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</si>
  <si>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</si>
  <si>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</si>
  <si>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</si>
  <si>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</si>
  <si>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</si>
  <si>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</si>
  <si>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</si>
  <si>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</si>
  <si>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</si>
  <si>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</si>
  <si>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</si>
  <si>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</si>
  <si>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</si>
  <si>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</si>
  <si>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</si>
  <si>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</si>
  <si>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</si>
  <si>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</si>
  <si>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</si>
  <si>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</si>
  <si>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</si>
  <si>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</si>
  <si>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</si>
  <si>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</si>
  <si>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</si>
  <si>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</si>
  <si>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</si>
  <si>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</si>
  <si>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</si>
  <si>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</si>
  <si>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</si>
  <si>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</si>
  <si>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</si>
  <si>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</si>
  <si>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</si>
  <si>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</si>
  <si>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</si>
  <si>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</si>
  <si>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</si>
  <si>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</si>
  <si>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</si>
  <si>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</si>
  <si>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</si>
  <si>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</si>
  <si>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</si>
  <si>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</si>
  <si>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</si>
  <si>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</si>
  <si>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</si>
  <si>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</si>
  <si>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</si>
  <si>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</si>
  <si>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</si>
  <si>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</si>
  <si>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</si>
  <si>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</si>
  <si>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</si>
  <si>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</si>
  <si>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</si>
  <si>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</si>
  <si>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</si>
  <si>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</si>
  <si>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</si>
  <si>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</si>
  <si>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</si>
  <si>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</si>
  <si>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</si>
  <si>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</si>
  <si>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</si>
  <si>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</si>
  <si>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</si>
  <si>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</si>
  <si>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</si>
  <si>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</si>
  <si>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</si>
  <si>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</si>
  <si>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</si>
  <si>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</si>
  <si>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</si>
  <si>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</si>
  <si>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</si>
  <si>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</si>
  <si>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</si>
  <si>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</si>
  <si>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</si>
  <si>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</si>
  <si>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</si>
  <si>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</si>
  <si>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</si>
  <si>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</si>
  <si>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</si>
  <si>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</si>
  <si>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</si>
  <si>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</si>
  <si>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</si>
  <si>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</si>
  <si>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</si>
  <si>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</si>
  <si>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</si>
  <si>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</si>
  <si>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</si>
  <si>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</si>
  <si>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</si>
  <si>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</si>
  <si>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</si>
  <si>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</si>
  <si>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</si>
  <si>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</si>
  <si>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</si>
  <si>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</si>
  <si>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</si>
  <si>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</si>
  <si>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</si>
  <si>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</si>
  <si>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</si>
  <si>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</si>
  <si>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</si>
  <si>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</si>
  <si>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</si>
  <si>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</si>
  <si>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</si>
  <si>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</si>
  <si>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</si>
  <si>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</si>
  <si>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</si>
  <si>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</si>
  <si>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</si>
  <si>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</si>
  <si>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</si>
  <si>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広島県府中市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</si>
  <si>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</si>
  <si>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</si>
  <si>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</si>
  <si>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</si>
  <si>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</si>
  <si>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</si>
  <si>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</si>
  <si>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</si>
  <si>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</si>
  <si>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</si>
  <si>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</si>
  <si>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</si>
  <si>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</si>
  <si>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</si>
  <si>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</si>
  <si>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</si>
  <si>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</si>
  <si>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</si>
  <si>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</si>
  <si>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</si>
  <si>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</si>
  <si>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</si>
  <si>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</si>
  <si>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</si>
  <si>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</si>
  <si>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</si>
  <si>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</si>
  <si>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</si>
  <si>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</si>
  <si>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</si>
  <si>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</si>
  <si>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</si>
  <si>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</si>
  <si>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</si>
  <si>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</si>
  <si>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</si>
  <si>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</si>
  <si>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</si>
  <si>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</si>
  <si>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</si>
  <si>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</si>
  <si>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</si>
  <si>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</si>
  <si>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</si>
  <si>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</si>
  <si>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</si>
  <si>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</si>
  <si>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</si>
  <si>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</si>
  <si>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</si>
  <si>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</si>
  <si>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</si>
  <si>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</si>
  <si>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</si>
  <si>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</si>
  <si>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</si>
  <si>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</si>
  <si>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</si>
  <si>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</si>
  <si>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</si>
  <si>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</si>
  <si>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</si>
  <si>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</si>
  <si>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</si>
  <si>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</si>
  <si>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</si>
  <si>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</si>
  <si>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</si>
  <si>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</si>
  <si>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</si>
  <si>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</si>
  <si>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</si>
  <si>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</si>
  <si>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</si>
  <si>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</si>
  <si>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</si>
  <si>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</si>
  <si>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</si>
  <si>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</si>
  <si>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</si>
  <si>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</si>
  <si>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</si>
  <si>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</si>
  <si>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</si>
  <si>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</si>
  <si>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</si>
  <si>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</si>
  <si>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</si>
  <si>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</si>
  <si>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</si>
  <si>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</si>
  <si>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</si>
  <si>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</si>
  <si>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</si>
  <si>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</si>
  <si>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</si>
  <si>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</si>
  <si>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</si>
  <si>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</si>
  <si>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</si>
  <si>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</si>
  <si>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</si>
  <si>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</si>
  <si>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</si>
  <si>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</si>
  <si>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</si>
  <si>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</si>
  <si>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</si>
  <si>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</si>
  <si>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</si>
  <si>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</si>
  <si>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</si>
  <si>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</si>
  <si>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</si>
  <si>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</si>
  <si>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</si>
  <si>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</si>
  <si>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</si>
  <si>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</si>
  <si>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</si>
  <si>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</si>
  <si>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</si>
  <si>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</si>
  <si>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</si>
  <si>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</si>
  <si>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</si>
  <si>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</si>
  <si>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</si>
  <si>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</si>
  <si>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</si>
  <si>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</si>
  <si>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</si>
  <si>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</si>
  <si>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</si>
  <si>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</si>
  <si>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</si>
  <si>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</si>
  <si>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</si>
  <si>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</si>
  <si>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</si>
  <si>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</si>
  <si>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</si>
  <si>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</si>
  <si>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</si>
  <si>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</si>
  <si>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</si>
  <si>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</si>
  <si>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</si>
  <si>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</si>
  <si>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</si>
  <si>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広島県府中市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</si>
  <si>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</si>
  <si>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</si>
  <si>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</si>
  <si>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</si>
  <si>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</si>
  <si>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</si>
  <si>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</si>
  <si>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</si>
  <si>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</si>
  <si>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</si>
  <si>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</si>
  <si>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</si>
  <si>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</si>
  <si>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</si>
  <si>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</si>
  <si>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</si>
  <si>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</si>
  <si>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</si>
  <si>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</si>
  <si>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</si>
  <si>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</si>
  <si>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</si>
  <si>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</si>
  <si>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</si>
  <si>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</si>
  <si>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</si>
  <si>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</si>
  <si>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</si>
  <si>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</si>
  <si>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</si>
  <si>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</si>
  <si>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</si>
  <si>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</si>
  <si>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</si>
  <si>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</si>
  <si>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</si>
  <si>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</si>
  <si>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</si>
  <si>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</si>
  <si>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</si>
  <si>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</si>
  <si>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</si>
  <si>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</si>
  <si>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</si>
  <si>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</si>
  <si>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</si>
  <si>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</si>
  <si>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</si>
  <si>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</si>
  <si>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</si>
  <si>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</si>
  <si>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</si>
  <si>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</si>
  <si>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</si>
  <si>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</si>
  <si>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</si>
  <si>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</si>
  <si>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</si>
  <si>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</si>
  <si>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</si>
  <si>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</si>
  <si>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</si>
  <si>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</si>
  <si>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</si>
  <si>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</si>
  <si>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</si>
  <si>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</si>
  <si>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</si>
  <si>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</si>
  <si>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</si>
  <si>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</si>
  <si>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</si>
  <si>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</si>
  <si>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</si>
  <si>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</si>
  <si>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</si>
  <si>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</si>
  <si>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</si>
  <si>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</si>
  <si>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</si>
  <si>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</si>
  <si>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</si>
  <si>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</si>
  <si>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</si>
  <si>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</si>
  <si>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</si>
  <si>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</si>
  <si>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</si>
  <si>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</si>
  <si>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</si>
  <si>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</si>
  <si>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</si>
  <si>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</si>
  <si>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</si>
  <si>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</si>
  <si>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</si>
  <si>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</si>
  <si>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</si>
  <si>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</si>
  <si>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</si>
  <si>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</si>
  <si>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</si>
  <si>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</si>
  <si>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</si>
  <si>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</si>
  <si>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</si>
  <si>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</si>
  <si>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</si>
  <si>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</si>
  <si>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</si>
  <si>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</si>
  <si>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</si>
  <si>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</si>
  <si>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</si>
  <si>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</si>
  <si>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</si>
  <si>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</si>
  <si>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</si>
  <si>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</si>
  <si>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</si>
  <si>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</si>
  <si>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</si>
  <si>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</si>
  <si>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</si>
  <si>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</si>
  <si>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</si>
  <si>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</si>
  <si>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</si>
  <si>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</si>
  <si>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</si>
  <si>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</si>
  <si>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</si>
  <si>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</si>
  <si>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</si>
  <si>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</si>
  <si>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</si>
  <si>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</si>
  <si>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</si>
  <si>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</si>
  <si>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</si>
  <si>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</si>
  <si>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</si>
  <si>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</si>
  <si>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</si>
  <si>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</si>
  <si>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</si>
  <si>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</si>
  <si>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</si>
  <si>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</si>
  <si>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</si>
  <si>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</si>
  <si>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</si>
  <si>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</si>
  <si>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</si>
  <si>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</si>
  <si>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</si>
  <si>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</si>
  <si>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</si>
  <si>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</si>
  <si>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</si>
  <si>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</si>
  <si>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</si>
  <si>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</si>
  <si>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</si>
  <si>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</si>
  <si>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</si>
  <si>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</si>
  <si>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</si>
  <si>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</si>
  <si>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</si>
  <si>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</si>
  <si>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</si>
  <si>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</si>
  <si>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</si>
  <si>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</si>
  <si>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5.95</t>
  </si>
  <si>
    <t>▲ 7.54</t>
  </si>
  <si>
    <t>▲ 6.55</t>
  </si>
  <si>
    <t>▲ 7.76</t>
  </si>
  <si>
    <t>病院事業会計</t>
  </si>
  <si>
    <t>一般会計</t>
  </si>
  <si>
    <t>下水道事業会計</t>
  </si>
  <si>
    <t>介護保険特別会計</t>
  </si>
  <si>
    <t>国民健康保険特別会計</t>
  </si>
  <si>
    <t>後期高齢者医療特別会計</t>
  </si>
  <si>
    <t>病院事業債管理特別会計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</si>
  <si>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</si>
  <si>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</si>
  <si>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</si>
  <si>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</si>
  <si>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</si>
  <si>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</si>
  <si>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</si>
  <si>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</si>
  <si>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</si>
  <si>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</si>
  <si>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</si>
  <si>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</si>
  <si>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広島県水道広域連合企業団（水道事業会計）</t>
    <phoneticPr fontId="2"/>
  </si>
  <si>
    <t>広島県水道広域連合企業団（工業用水道事業会計）</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</si>
  <si>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</si>
  <si>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</si>
  <si>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</si>
  <si>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〇</t>
  </si>
  <si>
    <t>公共施設維持整備基金</t>
    <phoneticPr fontId="5"/>
  </si>
  <si>
    <t>観光・まちづくり基金</t>
    <phoneticPr fontId="2"/>
  </si>
  <si>
    <t>学校教育施設整備基金</t>
    <phoneticPr fontId="2"/>
  </si>
  <si>
    <t>地域環境保全基金</t>
    <phoneticPr fontId="2"/>
  </si>
  <si>
    <t>職員退職手当基金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</si>
  <si>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</si>
  <si>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</si>
  <si>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</si>
  <si>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</si>
  <si>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</si>
  <si>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</si>
  <si>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</si>
  <si>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</si>
  <si>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</si>
  <si>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類似団体平均と比較すると、有形固定資産減価償却率は低く、将来負担比率は高くなっている。施設の更新に対する財政負担が大きいことが考えられる。</t>
    <rPh sb="1" eb="3">
      <t>ルイジ</t>
    </rPh>
    <rPh sb="3" eb="5">
      <t>ダンタイ</t>
    </rPh>
    <rPh sb="5" eb="7">
      <t>ヘイキン</t>
    </rPh>
    <rPh sb="8" eb="10">
      <t>ヒカク</t>
    </rPh>
    <rPh sb="14" eb="16">
      <t>ユウケイ</t>
    </rPh>
    <rPh sb="16" eb="18">
      <t>コテイ</t>
    </rPh>
    <rPh sb="18" eb="20">
      <t>シサン</t>
    </rPh>
    <rPh sb="20" eb="22">
      <t>ゲンカ</t>
    </rPh>
    <rPh sb="22" eb="24">
      <t>ショウキャク</t>
    </rPh>
    <rPh sb="24" eb="25">
      <t>リツ</t>
    </rPh>
    <rPh sb="26" eb="27">
      <t>ヒク</t>
    </rPh>
    <rPh sb="29" eb="31">
      <t>ショウライ</t>
    </rPh>
    <rPh sb="31" eb="33">
      <t>フタン</t>
    </rPh>
    <rPh sb="33" eb="35">
      <t>ヒリツ</t>
    </rPh>
    <rPh sb="36" eb="37">
      <t>タカ</t>
    </rPh>
    <rPh sb="44" eb="46">
      <t>シセツ</t>
    </rPh>
    <rPh sb="47" eb="49">
      <t>コウシン</t>
    </rPh>
    <rPh sb="50" eb="51">
      <t>タイ</t>
    </rPh>
    <rPh sb="53" eb="55">
      <t>ザイセイ</t>
    </rPh>
    <rPh sb="55" eb="57">
      <t>フタン</t>
    </rPh>
    <rPh sb="58" eb="59">
      <t>オオ</t>
    </rPh>
    <rPh sb="64" eb="65">
      <t>カンガ</t>
    </rPh>
    <phoneticPr fontId="5"/>
  </si>
  <si>
    <t>　将来負担比率は、類似団体平均と比較すると高く推移しているが、R02年度以降は減少している。実質公債費比率は、類似団体平均より低い率となっており、元利償還額の減少等によって減少している。</t>
    <rPh sb="63" eb="64">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</si>
</sst>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99A-4362-9300-64DE455243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66072</c:v>
                </c:pt>
                <c:pt idx="1">
                  <c:v>89245</c:v>
                </c:pt>
                <c:pt idx="2">
                  <c:v>111512</c:v>
                </c:pt>
                <c:pt idx="3">
                  <c:v>59116</c:v>
                </c:pt>
                <c:pt idx="4">
                  <c:v>90743</c:v>
                </c:pt>
              </c:numCache>
            </c:numRef>
          </c:val>
          <c:smooth val="0"/>
          <c:extLst>
            <c:ext xmlns:c16="http://schemas.microsoft.com/office/drawing/2014/chart" uri="{C3380CC4-5D6E-409C-BE32-E72D297353CC}">
              <c16:uniqueId val="{00000001-499A-4362-9300-64DE455243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6.97</c:v>
                </c:pt>
                <c:pt idx="1">
                  <c:v>3.45</c:v>
                </c:pt>
                <c:pt idx="2">
                  <c:v>6.32</c:v>
                </c:pt>
                <c:pt idx="3">
                  <c:v>5.03</c:v>
                </c:pt>
                <c:pt idx="4">
                  <c:v>4.29</c:v>
                </c:pt>
              </c:numCache>
            </c:numRef>
          </c:val>
          <c:extLst>
            <c:ext xmlns:c16="http://schemas.microsoft.com/office/drawing/2014/chart" uri="{C3380CC4-5D6E-409C-BE32-E72D297353CC}">
              <c16:uniqueId val="{00000000-155E-4CC0-97AF-CC51EB8D92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22.2</c:v>
                </c:pt>
                <c:pt idx="2">
                  <c:v>21.89</c:v>
                </c:pt>
                <c:pt idx="3">
                  <c:v>21.09</c:v>
                </c:pt>
                <c:pt idx="4">
                  <c:v>16.89</c:v>
                </c:pt>
              </c:numCache>
            </c:numRef>
          </c:val>
          <c:extLst>
            <c:ext xmlns:c16="http://schemas.microsoft.com/office/drawing/2014/chart" uri="{C3380CC4-5D6E-409C-BE32-E72D297353CC}">
              <c16:uniqueId val="{00000001-155E-4CC0-97AF-CC51EB8D92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-5.95</c:v>
                </c:pt>
                <c:pt idx="1">
                  <c:v>-7.54</c:v>
                </c:pt>
                <c:pt idx="2">
                  <c:v>1.99</c:v>
                </c:pt>
                <c:pt idx="3">
                  <c:v>-6.55</c:v>
                </c:pt>
                <c:pt idx="4">
                  <c:v>-7.76</c:v>
                </c:pt>
              </c:numCache>
            </c:numRef>
          </c:val>
          <c:smooth val="0"/>
          <c:extLst>
            <c:ext xmlns:c16="http://schemas.microsoft.com/office/drawing/2014/chart" uri="{C3380CC4-5D6E-409C-BE32-E72D297353CC}">
              <c16:uniqueId val="{00000002-155E-4CC0-97AF-CC51EB8D92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9.17</c:v>
                </c:pt>
                <c:pt idx="2">
                  <c:v>#N/A</c:v>
                </c:pt>
                <c:pt idx="3">
                  <c:v>8.5299999999999994</c:v>
                </c:pt>
                <c:pt idx="4">
                  <c:v>#N/A</c:v>
                </c:pt>
                <c:pt idx="5">
                  <c:v>8.0299999999999994</c:v>
                </c:pt>
                <c:pt idx="6">
                  <c:v>#N/A</c:v>
                </c:pt>
                <c:pt idx="7">
                  <c:v>6.93</c:v>
                </c:pt>
                <c:pt idx="8">
                  <c:v>0</c:v>
                </c:pt>
                <c:pt idx="9">
                  <c:v>0</c:v>
                </c:pt>
              </c:numCache>
            </c:numRef>
          </c:val>
          <c:extLst>
            <c:ext xmlns:c16="http://schemas.microsoft.com/office/drawing/2014/chart" uri="{C3380CC4-5D6E-409C-BE32-E72D297353CC}">
              <c16:uniqueId val="{00000000-90ED-4A32-9C7E-7AF59F25D9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ED-4A32-9C7E-7AF59F25D9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ED-4A32-9C7E-7AF59F25D90C}"/>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ED-4A32-9C7E-7AF59F25D9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0ED-4A32-9C7E-7AF59F25D9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0.72</c:v>
                </c:pt>
                <c:pt idx="4">
                  <c:v>#N/A</c:v>
                </c:pt>
                <c:pt idx="5">
                  <c:v>0.47</c:v>
                </c:pt>
                <c:pt idx="6">
                  <c:v>#N/A</c:v>
                </c:pt>
                <c:pt idx="7">
                  <c:v>0.22</c:v>
                </c:pt>
                <c:pt idx="8">
                  <c:v>#N/A</c:v>
                </c:pt>
                <c:pt idx="9">
                  <c:v>0.34</c:v>
                </c:pt>
              </c:numCache>
            </c:numRef>
          </c:val>
          <c:extLst>
            <c:ext xmlns:c16="http://schemas.microsoft.com/office/drawing/2014/chart" uri="{C3380CC4-5D6E-409C-BE32-E72D297353CC}">
              <c16:uniqueId val="{00000005-90ED-4A32-9C7E-7AF59F25D9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0.14000000000000001</c:v>
                </c:pt>
                <c:pt idx="4">
                  <c:v>#N/A</c:v>
                </c:pt>
                <c:pt idx="5">
                  <c:v>0.73</c:v>
                </c:pt>
                <c:pt idx="6">
                  <c:v>#N/A</c:v>
                </c:pt>
                <c:pt idx="7">
                  <c:v>1.1000000000000001</c:v>
                </c:pt>
                <c:pt idx="8">
                  <c:v>#N/A</c:v>
                </c:pt>
                <c:pt idx="9">
                  <c:v>0.51</c:v>
                </c:pt>
              </c:numCache>
            </c:numRef>
          </c:val>
          <c:extLst>
            <c:ext xmlns:c16="http://schemas.microsoft.com/office/drawing/2014/chart" uri="{C3380CC4-5D6E-409C-BE32-E72D297353CC}">
              <c16:uniqueId val="{00000006-90ED-4A32-9C7E-7AF59F25D90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1.01</c:v>
                </c:pt>
                <c:pt idx="4">
                  <c:v>#N/A</c:v>
                </c:pt>
                <c:pt idx="5">
                  <c:v>0.67</c:v>
                </c:pt>
                <c:pt idx="6">
                  <c:v>#N/A</c:v>
                </c:pt>
                <c:pt idx="7">
                  <c:v>0.96</c:v>
                </c:pt>
                <c:pt idx="8">
                  <c:v>#N/A</c:v>
                </c:pt>
                <c:pt idx="9">
                  <c:v>1.63</c:v>
                </c:pt>
              </c:numCache>
            </c:numRef>
          </c:val>
          <c:extLst>
            <c:ext xmlns:c16="http://schemas.microsoft.com/office/drawing/2014/chart" uri="{C3380CC4-5D6E-409C-BE32-E72D297353CC}">
              <c16:uniqueId val="{00000007-90ED-4A32-9C7E-7AF59F25D9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6.96</c:v>
                </c:pt>
                <c:pt idx="2">
                  <c:v>#N/A</c:v>
                </c:pt>
                <c:pt idx="3">
                  <c:v>3.45</c:v>
                </c:pt>
                <c:pt idx="4">
                  <c:v>#N/A</c:v>
                </c:pt>
                <c:pt idx="5">
                  <c:v>6.31</c:v>
                </c:pt>
                <c:pt idx="6">
                  <c:v>#N/A</c:v>
                </c:pt>
                <c:pt idx="7">
                  <c:v>5.0199999999999996</c:v>
                </c:pt>
                <c:pt idx="8">
                  <c:v>#N/A</c:v>
                </c:pt>
                <c:pt idx="9">
                  <c:v>4.29</c:v>
                </c:pt>
              </c:numCache>
            </c:numRef>
          </c:val>
          <c:extLst>
            <c:ext xmlns:c16="http://schemas.microsoft.com/office/drawing/2014/chart" uri="{C3380CC4-5D6E-409C-BE32-E72D297353CC}">
              <c16:uniqueId val="{00000008-90ED-4A32-9C7E-7AF59F25D90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18.66</c:v>
                </c:pt>
                <c:pt idx="2">
                  <c:v>#N/A</c:v>
                </c:pt>
                <c:pt idx="3">
                  <c:v>15.71</c:v>
                </c:pt>
                <c:pt idx="4">
                  <c:v>#N/A</c:v>
                </c:pt>
                <c:pt idx="5">
                  <c:v>15.4</c:v>
                </c:pt>
                <c:pt idx="6">
                  <c:v>#N/A</c:v>
                </c:pt>
                <c:pt idx="7">
                  <c:v>16.510000000000002</c:v>
                </c:pt>
                <c:pt idx="8">
                  <c:v>#N/A</c:v>
                </c:pt>
                <c:pt idx="9">
                  <c:v>16.18</c:v>
                </c:pt>
              </c:numCache>
            </c:numRef>
          </c:val>
          <c:extLst>
            <c:ext xmlns:c16="http://schemas.microsoft.com/office/drawing/2014/chart" uri="{C3380CC4-5D6E-409C-BE32-E72D297353CC}">
              <c16:uniqueId val="{00000009-90ED-4A32-9C7E-7AF59F25D9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2687</c:v>
                </c:pt>
                <c:pt idx="5">
                  <c:v>2698</c:v>
                </c:pt>
                <c:pt idx="8">
                  <c:v>2661</c:v>
                </c:pt>
                <c:pt idx="11">
                  <c:v>2637</c:v>
                </c:pt>
                <c:pt idx="14">
                  <c:v>2453</c:v>
                </c:pt>
              </c:numCache>
            </c:numRef>
          </c:val>
          <c:extLst>
            <c:ext xmlns:c16="http://schemas.microsoft.com/office/drawing/2014/chart" uri="{C3380CC4-5D6E-409C-BE32-E72D297353CC}">
              <c16:uniqueId val="{00000000-4F16-4213-922A-4D564B7CE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16-4213-922A-4D564B7CE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7</c:v>
                </c:pt>
                <c:pt idx="9">
                  <c:v>6</c:v>
                </c:pt>
                <c:pt idx="12">
                  <c:v>6</c:v>
                </c:pt>
              </c:numCache>
            </c:numRef>
          </c:val>
          <c:extLst>
            <c:ext xmlns:c16="http://schemas.microsoft.com/office/drawing/2014/chart" uri="{C3380CC4-5D6E-409C-BE32-E72D297353CC}">
              <c16:uniqueId val="{00000002-4F16-4213-922A-4D564B7CE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38</c:v>
                </c:pt>
                <c:pt idx="6">
                  <c:v>34</c:v>
                </c:pt>
                <c:pt idx="9">
                  <c:v>41</c:v>
                </c:pt>
                <c:pt idx="12">
                  <c:v>73</c:v>
                </c:pt>
              </c:numCache>
            </c:numRef>
          </c:val>
          <c:extLst>
            <c:ext xmlns:c16="http://schemas.microsoft.com/office/drawing/2014/chart" uri="{C3380CC4-5D6E-409C-BE32-E72D297353CC}">
              <c16:uniqueId val="{00000003-4F16-4213-922A-4D564B7CE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638</c:v>
                </c:pt>
                <c:pt idx="3">
                  <c:v>651</c:v>
                </c:pt>
                <c:pt idx="6">
                  <c:v>630</c:v>
                </c:pt>
                <c:pt idx="9">
                  <c:v>554</c:v>
                </c:pt>
                <c:pt idx="12">
                  <c:v>421</c:v>
                </c:pt>
              </c:numCache>
            </c:numRef>
          </c:val>
          <c:extLst>
            <c:ext xmlns:c16="http://schemas.microsoft.com/office/drawing/2014/chart" uri="{C3380CC4-5D6E-409C-BE32-E72D297353CC}">
              <c16:uniqueId val="{00000004-4F16-4213-922A-4D564B7CE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16-4213-922A-4D564B7CE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16-4213-922A-4D564B7CE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2937</c:v>
                </c:pt>
                <c:pt idx="3">
                  <c:v>3015</c:v>
                </c:pt>
                <c:pt idx="6">
                  <c:v>2947</c:v>
                </c:pt>
                <c:pt idx="9">
                  <c:v>2860</c:v>
                </c:pt>
                <c:pt idx="12">
                  <c:v>2614</c:v>
                </c:pt>
              </c:numCache>
            </c:numRef>
          </c:val>
          <c:extLst>
            <c:ext xmlns:c16="http://schemas.microsoft.com/office/drawing/2014/chart" uri="{C3380CC4-5D6E-409C-BE32-E72D297353CC}">
              <c16:uniqueId val="{00000007-4F16-4213-922A-4D564B7CE4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936</c:v>
                </c:pt>
                <c:pt idx="2">
                  <c:v>#N/A</c:v>
                </c:pt>
                <c:pt idx="3">
                  <c:v>#N/A</c:v>
                </c:pt>
                <c:pt idx="4">
                  <c:v>1013</c:v>
                </c:pt>
                <c:pt idx="5">
                  <c:v>#N/A</c:v>
                </c:pt>
                <c:pt idx="6">
                  <c:v>#N/A</c:v>
                </c:pt>
                <c:pt idx="7">
                  <c:v>957</c:v>
                </c:pt>
                <c:pt idx="8">
                  <c:v>#N/A</c:v>
                </c:pt>
                <c:pt idx="9">
                  <c:v>#N/A</c:v>
                </c:pt>
                <c:pt idx="10">
                  <c:v>824</c:v>
                </c:pt>
                <c:pt idx="11">
                  <c:v>#N/A</c:v>
                </c:pt>
                <c:pt idx="12">
                  <c:v>#N/A</c:v>
                </c:pt>
                <c:pt idx="13">
                  <c:v>661</c:v>
                </c:pt>
                <c:pt idx="14">
                  <c:v>#N/A</c:v>
                </c:pt>
              </c:numCache>
            </c:numRef>
          </c:val>
          <c:smooth val="0"/>
          <c:extLst>
            <c:ext xmlns:c16="http://schemas.microsoft.com/office/drawing/2014/chart" uri="{C3380CC4-5D6E-409C-BE32-E72D297353CC}">
              <c16:uniqueId val="{00000008-4F16-4213-922A-4D564B7CE4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21717</c:v>
                </c:pt>
                <c:pt idx="5">
                  <c:v>21356</c:v>
                </c:pt>
                <c:pt idx="8">
                  <c:v>21632</c:v>
                </c:pt>
                <c:pt idx="11">
                  <c:v>21457</c:v>
                </c:pt>
                <c:pt idx="14">
                  <c:v>21155</c:v>
                </c:pt>
              </c:numCache>
            </c:numRef>
          </c:val>
          <c:extLst>
            <c:ext xmlns:c16="http://schemas.microsoft.com/office/drawing/2014/chart" uri="{C3380CC4-5D6E-409C-BE32-E72D297353CC}">
              <c16:uniqueId val="{00000000-C280-44C4-869D-A365A2719F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3910</c:v>
                </c:pt>
                <c:pt idx="5">
                  <c:v>3357</c:v>
                </c:pt>
                <c:pt idx="8">
                  <c:v>2948</c:v>
                </c:pt>
                <c:pt idx="11">
                  <c:v>3120</c:v>
                </c:pt>
                <c:pt idx="14">
                  <c:v>3563</c:v>
                </c:pt>
              </c:numCache>
            </c:numRef>
          </c:val>
          <c:extLst>
            <c:ext xmlns:c16="http://schemas.microsoft.com/office/drawing/2014/chart" uri="{C3380CC4-5D6E-409C-BE32-E72D297353CC}">
              <c16:uniqueId val="{00000001-C280-44C4-869D-A365A2719F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3801</c:v>
                </c:pt>
                <c:pt idx="5">
                  <c:v>3790</c:v>
                </c:pt>
                <c:pt idx="8">
                  <c:v>4112</c:v>
                </c:pt>
                <c:pt idx="11">
                  <c:v>3964</c:v>
                </c:pt>
                <c:pt idx="14">
                  <c:v>3857</c:v>
                </c:pt>
              </c:numCache>
            </c:numRef>
          </c:val>
          <c:extLst>
            <c:ext xmlns:c16="http://schemas.microsoft.com/office/drawing/2014/chart" uri="{C3380CC4-5D6E-409C-BE32-E72D297353CC}">
              <c16:uniqueId val="{00000002-C280-44C4-869D-A365A2719F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80-44C4-869D-A365A2719F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80-44C4-869D-A365A2719F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475</c:v>
                </c:pt>
                <c:pt idx="3">
                  <c:v>597</c:v>
                </c:pt>
                <c:pt idx="6">
                  <c:v>495</c:v>
                </c:pt>
                <c:pt idx="9">
                  <c:v>504</c:v>
                </c:pt>
                <c:pt idx="12">
                  <c:v>540</c:v>
                </c:pt>
              </c:numCache>
            </c:numRef>
          </c:val>
          <c:extLst>
            <c:ext xmlns:c16="http://schemas.microsoft.com/office/drawing/2014/chart" uri="{C3380CC4-5D6E-409C-BE32-E72D297353CC}">
              <c16:uniqueId val="{00000005-C280-44C4-869D-A365A2719F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3793</c:v>
                </c:pt>
                <c:pt idx="3">
                  <c:v>3659</c:v>
                </c:pt>
                <c:pt idx="6">
                  <c:v>3618</c:v>
                </c:pt>
                <c:pt idx="9">
                  <c:v>3566</c:v>
                </c:pt>
                <c:pt idx="12">
                  <c:v>3539</c:v>
                </c:pt>
              </c:numCache>
            </c:numRef>
          </c:val>
          <c:extLst>
            <c:ext xmlns:c16="http://schemas.microsoft.com/office/drawing/2014/chart" uri="{C3380CC4-5D6E-409C-BE32-E72D297353CC}">
              <c16:uniqueId val="{00000006-C280-44C4-869D-A365A2719F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132</c:v>
                </c:pt>
                <c:pt idx="3">
                  <c:v>109</c:v>
                </c:pt>
                <c:pt idx="6">
                  <c:v>126</c:v>
                </c:pt>
                <c:pt idx="9">
                  <c:v>103</c:v>
                </c:pt>
                <c:pt idx="12">
                  <c:v>342</c:v>
                </c:pt>
              </c:numCache>
            </c:numRef>
          </c:val>
          <c:extLst>
            <c:ext xmlns:c16="http://schemas.microsoft.com/office/drawing/2014/chart" uri="{C3380CC4-5D6E-409C-BE32-E72D297353CC}">
              <c16:uniqueId val="{00000007-C280-44C4-869D-A365A2719F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6838</c:v>
                </c:pt>
                <c:pt idx="3">
                  <c:v>6301</c:v>
                </c:pt>
                <c:pt idx="6">
                  <c:v>5766</c:v>
                </c:pt>
                <c:pt idx="9">
                  <c:v>5232</c:v>
                </c:pt>
                <c:pt idx="12">
                  <c:v>4919</c:v>
                </c:pt>
              </c:numCache>
            </c:numRef>
          </c:val>
          <c:extLst>
            <c:ext xmlns:c16="http://schemas.microsoft.com/office/drawing/2014/chart" uri="{C3380CC4-5D6E-409C-BE32-E72D297353CC}">
              <c16:uniqueId val="{00000008-C280-44C4-869D-A365A2719F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80-44C4-869D-A365A2719F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25311</c:v>
                </c:pt>
                <c:pt idx="3">
                  <c:v>25026</c:v>
                </c:pt>
                <c:pt idx="6">
                  <c:v>25525</c:v>
                </c:pt>
                <c:pt idx="9">
                  <c:v>24265</c:v>
                </c:pt>
                <c:pt idx="12">
                  <c:v>23961</c:v>
                </c:pt>
              </c:numCache>
            </c:numRef>
          </c:val>
          <c:extLst>
            <c:ext xmlns:c16="http://schemas.microsoft.com/office/drawing/2014/chart" uri="{C3380CC4-5D6E-409C-BE32-E72D297353CC}">
              <c16:uniqueId val="{0000000A-C280-44C4-869D-A365A2719F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7121</c:v>
                </c:pt>
                <c:pt idx="2">
                  <c:v>#N/A</c:v>
                </c:pt>
                <c:pt idx="3">
                  <c:v>#N/A</c:v>
                </c:pt>
                <c:pt idx="4">
                  <c:v>7190</c:v>
                </c:pt>
                <c:pt idx="5">
                  <c:v>#N/A</c:v>
                </c:pt>
                <c:pt idx="6">
                  <c:v>#N/A</c:v>
                </c:pt>
                <c:pt idx="7">
                  <c:v>6839</c:v>
                </c:pt>
                <c:pt idx="8">
                  <c:v>#N/A</c:v>
                </c:pt>
                <c:pt idx="9">
                  <c:v>#N/A</c:v>
                </c:pt>
                <c:pt idx="10">
                  <c:v>5128</c:v>
                </c:pt>
                <c:pt idx="11">
                  <c:v>#N/A</c:v>
                </c:pt>
                <c:pt idx="12">
                  <c:v>#N/A</c:v>
                </c:pt>
                <c:pt idx="13">
                  <c:v>4725</c:v>
                </c:pt>
                <c:pt idx="14">
                  <c:v>#N/A</c:v>
                </c:pt>
              </c:numCache>
            </c:numRef>
          </c:val>
          <c:smooth val="0"/>
          <c:extLst>
            <c:ext xmlns:c16="http://schemas.microsoft.com/office/drawing/2014/chart" uri="{C3380CC4-5D6E-409C-BE32-E72D297353CC}">
              <c16:uniqueId val="{0000000B-C280-44C4-869D-A365A2719F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2721</c:v>
                </c:pt>
                <c:pt idx="1">
                  <c:v>2522</c:v>
                </c:pt>
                <c:pt idx="2">
                  <c:v>2003</c:v>
                </c:pt>
              </c:numCache>
            </c:numRef>
          </c:val>
          <c:extLst>
            <c:ext xmlns:c16="http://schemas.microsoft.com/office/drawing/2014/chart" uri="{C3380CC4-5D6E-409C-BE32-E72D297353CC}">
              <c16:uniqueId val="{00000000-FE38-4FA6-B095-B9EC046A4A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c:v>
                </c:pt>
                <c:pt idx="1">
                  <c:v>180</c:v>
                </c:pt>
                <c:pt idx="2">
                  <c:v>236</c:v>
                </c:pt>
              </c:numCache>
            </c:numRef>
          </c:val>
          <c:extLst>
            <c:ext xmlns:c16="http://schemas.microsoft.com/office/drawing/2014/chart" uri="{C3380CC4-5D6E-409C-BE32-E72D297353CC}">
              <c16:uniqueId val="{00000001-FE38-4FA6-B095-B9EC046A4A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417</c:v>
                </c:pt>
                <c:pt idx="1">
                  <c:v>424</c:v>
                </c:pt>
                <c:pt idx="2">
                  <c:v>795</c:v>
                </c:pt>
              </c:numCache>
            </c:numRef>
          </c:val>
          <c:extLst>
            <c:ext xmlns:c16="http://schemas.microsoft.com/office/drawing/2014/chart" uri="{C3380CC4-5D6E-409C-BE32-E72D297353CC}">
              <c16:uniqueId val="{00000002-FE38-4FA6-B095-B9EC046A4A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{81CCC940-8820-4528-B4F0-1B8E1BACB1CB}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6F6-4B9B-B815-5540A2B500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{2ED71C4E-CE10-40BA-B4A6-EAB3077D6EF3}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F6-4B9B-B815-5540A2B500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{0AAA4FE2-9D6D-4EB7-9216-C96301DC4725}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F6-4B9B-B815-5540A2B500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{0CFD5154-45B3-4D6B-809A-E81C3B9229E7}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F6-4B9B-B815-5540A2B500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{4C3EC9A9-B481-403E-AC7F-93C545866CA1}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F6-4B9B-B815-5540A2B5006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{3212F5A4-FF0F-4A42-BE9C-CBCAA217EF73}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6F6-4B9B-B815-5540A2B5006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{76A8C3D9-EEF3-4962-AF60-6F33C9CFF1A5}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6F6-4B9B-B815-5540A2B50062}"/>
                </c:ext>
              </c:extLst>
            </c:dLbl>
            <c:dLbl>
              <c:idx val="24"/>
              <c:layout>
                <c:manualLayout>
                  <c:x val="0"/>
                  <c:y val="5.6854693895820032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{CC6544E0-8F6B-4B58-A2D0-06AF8EF98F8E}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6F6-4B9B-B815-5540A2B50062}"/>
                </c:ext>
              </c:extLst>
            </c:dLbl>
            <c:dLbl>
              <c:idx val="32"/>
              <c:layout>
                <c:manualLayout>
                  <c:x val="0"/>
                  <c:y val="-5.6854693895820032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{9666D936-61A2-40F9-A832-F0D9D2475D1B}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6F6-4B9B-B815-5540A2B500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57.4</c:v>
                </c:pt>
                <c:pt idx="16">
                  <c:v>56.6</c:v>
                </c:pt>
                <c:pt idx="24">
                  <c:v>57.6</c:v>
                </c:pt>
                <c:pt idx="32">
                  <c:v>58.2</c:v>
                </c:pt>
              </c:numCache>
            </c:numRef>
          </c:xVal>
          <c:yVal>
            <c:numRef>
              <c:f>公会計指標分析・財政指標組合せ分析表!$BP$51:$DC$51</c:f>
              <c:numCache>
                <c:formatCode>#,##0.0;"▲ "#,##0.0</c:formatCode>
                <c:ptCount val="40"/>
                <c:pt idx="0">
                  <c:v>74.099999999999994</c:v>
                </c:pt>
                <c:pt idx="8">
                  <c:v>73.099999999999994</c:v>
                </c:pt>
                <c:pt idx="16">
                  <c:v>66</c:v>
                </c:pt>
                <c:pt idx="24">
                  <c:v>51.8</c:v>
                </c:pt>
                <c:pt idx="32">
                  <c:v>47.4</c:v>
                </c:pt>
              </c:numCache>
            </c:numRef>
          </c:yVal>
          <c:smooth val="0"/>
          <c:extLst>
            <c:ext xmlns:c16="http://schemas.microsoft.com/office/drawing/2014/chart" uri="{C3380CC4-5D6E-409C-BE32-E72D297353CC}">
              <c16:uniqueId val="{00000009-B6F6-4B9B-B815-5540A2B500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{D9A39A7C-C89C-415A-AC87-0A79ED311F7B}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6F6-4B9B-B815-5540A2B500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{7192370B-BAEB-4279-A527-B4EDED2666DD}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F6-4B9B-B815-5540A2B500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{C7524BD6-2A2F-459A-87FE-D8EA5033DBC7}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F6-4B9B-B815-5540A2B500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{F0BDEA7E-F741-4437-AC42-00412BF32BB8}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F6-4B9B-B815-5540A2B500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{DA87B652-8C0C-44AA-9726-B517CC95C037}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F6-4B9B-B815-5540A2B5006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{529B2FA5-B56A-4106-A8DB-920D15DF03DA}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6F6-4B9B-B815-5540A2B5006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{6B651EC1-7434-4512-AAF6-1FEBB328C0BF}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6F6-4B9B-B815-5540A2B5006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{3E6C8CDD-6CB3-40F9-BF2F-5B168F283C05}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6F6-4B9B-B815-5540A2B5006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{7FF9EF92-70BA-48C8-A0B3-9B0701CD23F2}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6F6-4B9B-B815-5540A2B500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6F6-4B9B-B815-5540A2B5006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{C7615EAB-033F-4786-B5A1-CDD17D7177C5}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7F-40D9-8F7C-2B434168EE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{27E1F85E-A678-4C38-9DB4-340F7A24DA3F}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7F-40D9-8F7C-2B434168EE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{50F14B84-890D-4CFD-AA05-4C0B9BE163A6}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7F-40D9-8F7C-2B434168EE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{EC77A80F-48D1-4A36-A251-6E2909C1BC31}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7F-40D9-8F7C-2B434168EE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{954EB01B-2CCF-4234-91B7-359822FB667A}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7F-40D9-8F7C-2B434168EE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{B0FB77E2-85D4-4E91-B1F4-D0F75E6850C2}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7F-40D9-8F7C-2B434168EE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{75217909-B291-40E8-AD75-F72F18A88A03}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7F-40D9-8F7C-2B434168EE48}"/>
                </c:ext>
              </c:extLst>
            </c:dLbl>
            <c:dLbl>
              <c:idx val="24"/>
              <c:layout>
                <c:manualLayout>
                  <c:x val="-4.4905057365901176E-2"/>
                  <c:y val="-5.25858838953440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{CDEE947A-0FE4-4B60-97B9-DDC4A81F9483}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7F-40D9-8F7C-2B434168EE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{7591EFA9-D3C9-45B2-A538-B757FC1E241F}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7F-40D9-8F7C-2B434168EE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9.6</c:v>
                </c:pt>
                <c:pt idx="16">
                  <c:v>9.6999999999999993</c:v>
                </c:pt>
                <c:pt idx="24">
                  <c:v>9.1999999999999993</c:v>
                </c:pt>
                <c:pt idx="32">
                  <c:v>8</c:v>
                </c:pt>
              </c:numCache>
            </c:numRef>
          </c:xVal>
          <c:yVal>
            <c:numRef>
              <c:f>公会計指標分析・財政指標組合せ分析表!$BP$73:$DC$73</c:f>
              <c:numCache>
                <c:formatCode>#,##0.0;"▲ "#,##0.0</c:formatCode>
                <c:ptCount val="40"/>
                <c:pt idx="0">
                  <c:v>74.099999999999994</c:v>
                </c:pt>
                <c:pt idx="8">
                  <c:v>73.099999999999994</c:v>
                </c:pt>
                <c:pt idx="16">
                  <c:v>66</c:v>
                </c:pt>
                <c:pt idx="24">
                  <c:v>51.8</c:v>
                </c:pt>
                <c:pt idx="32">
                  <c:v>47.4</c:v>
                </c:pt>
              </c:numCache>
            </c:numRef>
          </c:yVal>
          <c:smooth val="0"/>
          <c:extLst>
            <c:ext xmlns:c16="http://schemas.microsoft.com/office/drawing/2014/chart" uri="{C3380CC4-5D6E-409C-BE32-E72D297353CC}">
              <c16:uniqueId val="{00000009-8D7F-40D9-8F7C-2B434168EE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5628084250059E-2"/>
                  <c:y val="-7.224741028024388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{9980278E-6309-4906-80E1-CEAD0D2A1EAF}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7F-40D9-8F7C-2B434168EE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{AABCEF38-9617-402D-ACA9-1E56E0C65159}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7F-40D9-8F7C-2B434168EE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{4F4E53AC-9B3D-4F60-AAB6-7104236E2A81}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7F-40D9-8F7C-2B434168EE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{6C2A234D-67F3-43E4-9524-BED983E520EA}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7F-40D9-8F7C-2B434168EE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{81D26C19-283F-4C1B-BD24-E2F0176D8727}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7F-40D9-8F7C-2B434168EE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{C4B2F501-B8B9-4A1B-9AC7-99FD2B43B32C}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7F-40D9-8F7C-2B434168EE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{C4491AF0-AC0B-4CCB-80B4-B4A45E6F8DFD}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7F-40D9-8F7C-2B434168EE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{FBBAEBAE-A6BF-4AA7-B9C6-2A979A9342C1}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7F-40D9-8F7C-2B434168EE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{3E149370-5D02-477B-AEC9-F639774FAC2C}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7F-40D9-8F7C-2B434168EE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8D7F-40D9-8F7C-2B434168EE48}"/>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前年度と比較すると、元利償還金が２４６百万円減少したこと等により実質公債費比率の分子は減少した。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今後、大型事業の実施に伴う元利償還金の増加が見込まれるため、普通建設事業費の抑制、公的資金の活用による金利負担の軽減、有利な財源確保など、比率の上昇を抑制していく。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前年度と比較すると、将来負担額は３６９百万円減少し、将来負担比率の分子は４０３百万円減少している。要因としては、一般会計等に係る地方債の現在高が３０４百万円減少したことなどがあげられる。</a:t>
          </a:r>
        </a:p>
        <a:p>
          <a:r>
            <a:rPr kumimoji="1" lang="ja-JP" altLang="en-US" sz="1400">
              <a:latin typeface="ＭＳ ゴシック" pitchFamily="49" charset="-128"/>
              <a:ea typeface="ＭＳ ゴシック" pitchFamily="49" charset="-128"/>
            </a:rPr>
            <a:t>　今後、大型事業の実施に伴う地方債残高の増加が見込まれることから、普通建設事業費の抑制など行財政改革を進め、財政の健全化に努める。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は、財政調整基金残高が約５億２，０００万円減少したことである。令和４年度決算剰余金から３億１，０００万円を積み立てたが、財源の不足により８億３，０００万円を取り崩し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一方、公共施設維持整備基金や職員退職手当基金の積立により、その他特定目的基金は約３億７，０００万円増加した。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今後の公共施設維持整備に備えるため１億円を積み立てたことにより増加した。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定年の段階的引上げに伴い、退職手当負担の年度間の平準化を図るため、２億９６万８千円を積み立てたことにより増加した。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　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令和４年度決算剰余金から３億１，０００万円を積み立てたが、財源の不足により８億３，０００万円を取り崩したため減少となった。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普通交付税収入額のうち臨時財政対策債償還基金費分５，６００万５千円を積み立てたことにより増加した。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ポイント増加しているが、依然として類似団体平均、全国平均より低い値となっている。施設別で見ると、道路や児童館、一般廃棄物処理施設などが低い。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28394</xdr:rowOff>
    </xdr:from>
    <xdr:to>
      <xdr:col>23</xdr:col>
      <xdr:colOff>136525</xdr:colOff>
      <xdr:row>29</xdr:row>
      <xdr:rowOff>129994</xdr:rowOff>
    </xdr:to>
    <xdr:sp macro="" textlink="">
      <xdr:nvSpPr>
        <xdr:cNvPr id="83" name="楕円 82"/>
        <xdr:cNvSpPr/>
      </xdr:nvSpPr>
      <xdr:spPr>
        <a:xfrm>
          <a:off x="47117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51271</xdr:rowOff>
    </xdr:from>
    <xdr:ext cx="405111" cy="259045"/>
    <xdr:sp macro="" textlink="">
      <xdr:nvSpPr>
        <xdr:cNvPr id="84" name="有形固定資産減価償却率該当値テキスト"/>
        <xdr:cNvSpPr txBox="1"/>
      </xdr:nvSpPr>
      <xdr:spPr>
        <a:xfrm>
          <a:off x="4813300"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85" name="楕円 84"/>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79194</xdr:rowOff>
    </xdr:to>
    <xdr:cxnSp macro="">
      <xdr:nvCxnSpPr>
        <xdr:cNvPr id="86" name="直線コネクタ 85"/>
        <xdr:cNvCxnSpPr/>
      </xdr:nvCxnSpPr>
      <xdr:spPr>
        <a:xfrm>
          <a:off x="4051300" y="580426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7" name="楕円 86"/>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60688</xdr:rowOff>
    </xdr:to>
    <xdr:cxnSp macro="">
      <xdr:nvCxnSpPr>
        <xdr:cNvPr id="88" name="直線コネクタ 87"/>
        <xdr:cNvCxnSpPr/>
      </xdr:nvCxnSpPr>
      <xdr:spPr>
        <a:xfrm>
          <a:off x="3289300" y="577342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89" name="楕円 88"/>
        <xdr:cNvSpPr/>
      </xdr:nvSpPr>
      <xdr:spPr>
        <a:xfrm>
          <a:off x="2476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54519</xdr:rowOff>
    </xdr:to>
    <xdr:cxnSp macro="">
      <xdr:nvCxnSpPr>
        <xdr:cNvPr id="90" name="直線コネクタ 89"/>
        <xdr:cNvCxnSpPr/>
      </xdr:nvCxnSpPr>
      <xdr:spPr>
        <a:xfrm flipV="1">
          <a:off x="2527300" y="57734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147411</xdr:rowOff>
    </xdr:from>
    <xdr:to>
      <xdr:col>7</xdr:col>
      <xdr:colOff>187325</xdr:colOff>
      <xdr:row>29</xdr:row>
      <xdr:rowOff>77561</xdr:rowOff>
    </xdr:to>
    <xdr:sp macro="" textlink="">
      <xdr:nvSpPr>
        <xdr:cNvPr id="91" name="楕円 90"/>
        <xdr:cNvSpPr/>
      </xdr:nvSpPr>
      <xdr:spPr>
        <a:xfrm>
          <a:off x="1714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29</xdr:row>
      <xdr:rowOff>54519</xdr:rowOff>
    </xdr:to>
    <xdr:cxnSp macro="">
      <xdr:nvCxnSpPr>
        <xdr:cNvPr id="92" name="直線コネクタ 91"/>
        <xdr:cNvCxnSpPr/>
      </xdr:nvCxnSpPr>
      <xdr:spPr>
        <a:xfrm>
          <a:off x="1765300" y="577033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97" name="n_1mainValue有形固定資産減価償却率"/>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99" name="n_3mainValue有形固定資産減価償却率"/>
        <xdr:cNvSpPr txBox="1"/>
      </xdr:nvSpPr>
      <xdr:spPr>
        <a:xfrm>
          <a:off x="2324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94088</xdr:rowOff>
    </xdr:from>
    <xdr:ext cx="405111" cy="259045"/>
    <xdr:sp macro="" textlink="">
      <xdr:nvSpPr>
        <xdr:cNvPr id="100" name="n_4mainValue有形固定資産減価償却率"/>
        <xdr:cNvSpPr txBox="1"/>
      </xdr:nvSpPr>
      <xdr:spPr>
        <a:xfrm>
          <a:off x="1562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年度と比べると</a:t>
          </a:r>
          <a:r>
            <a:rPr kumimoji="1" lang="en-US" altLang="ja-JP" sz="1100">
              <a:latin typeface="ＭＳ Ｐゴシック" panose="020B0600070205080204" pitchFamily="50" charset="-128"/>
              <a:ea typeface="ＭＳ Ｐゴシック" panose="020B0600070205080204" pitchFamily="50" charset="-128"/>
            </a:rPr>
            <a:t>85.8</a:t>
          </a:r>
          <a:r>
            <a:rPr kumimoji="1" lang="ja-JP" altLang="en-US" sz="1100">
              <a:latin typeface="ＭＳ Ｐゴシック" panose="020B0600070205080204" pitchFamily="50" charset="-128"/>
              <a:ea typeface="ＭＳ Ｐゴシック" panose="020B0600070205080204" pitchFamily="50" charset="-128"/>
            </a:rPr>
            <a:t>ポイントの減少となり改善しているが、</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45.6</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48360</xdr:rowOff>
    </xdr:from>
    <xdr:to>
      <xdr:col>76</xdr:col>
      <xdr:colOff>73025</xdr:colOff>
      <xdr:row>31</xdr:row>
      <xdr:rowOff>149960</xdr:rowOff>
    </xdr:to>
    <xdr:sp macro="" textlink="">
      <xdr:nvSpPr>
        <xdr:cNvPr id="148" name="楕円 147"/>
        <xdr:cNvSpPr/>
      </xdr:nvSpPr>
      <xdr:spPr>
        <a:xfrm>
          <a:off x="14744700" y="6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26787</xdr:rowOff>
    </xdr:from>
    <xdr:ext cx="469744" cy="259045"/>
    <xdr:sp macro="" textlink="">
      <xdr:nvSpPr>
        <xdr:cNvPr id="149" name="債務償還比率該当値テキスト"/>
        <xdr:cNvSpPr txBox="1"/>
      </xdr:nvSpPr>
      <xdr:spPr>
        <a:xfrm>
          <a:off x="14846300" y="61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149488</xdr:rowOff>
    </xdr:from>
    <xdr:to>
      <xdr:col>72</xdr:col>
      <xdr:colOff>123825</xdr:colOff>
      <xdr:row>31</xdr:row>
      <xdr:rowOff>79638</xdr:rowOff>
    </xdr:to>
    <xdr:sp macro="" textlink="">
      <xdr:nvSpPr>
        <xdr:cNvPr id="150" name="楕円 149"/>
        <xdr:cNvSpPr/>
      </xdr:nvSpPr>
      <xdr:spPr>
        <a:xfrm>
          <a:off x="14033500" y="60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28838</xdr:rowOff>
    </xdr:from>
    <xdr:to>
      <xdr:col>76</xdr:col>
      <xdr:colOff>22225</xdr:colOff>
      <xdr:row>31</xdr:row>
      <xdr:rowOff>99160</xdr:rowOff>
    </xdr:to>
    <xdr:cxnSp macro="">
      <xdr:nvCxnSpPr>
        <xdr:cNvPr id="151" name="直線コネクタ 150"/>
        <xdr:cNvCxnSpPr/>
      </xdr:nvCxnSpPr>
      <xdr:spPr>
        <a:xfrm>
          <a:off x="14084300" y="6115313"/>
          <a:ext cx="7112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168728</xdr:rowOff>
    </xdr:from>
    <xdr:to>
      <xdr:col>68</xdr:col>
      <xdr:colOff>123825</xdr:colOff>
      <xdr:row>30</xdr:row>
      <xdr:rowOff>98878</xdr:rowOff>
    </xdr:to>
    <xdr:sp macro="" textlink="">
      <xdr:nvSpPr>
        <xdr:cNvPr id="152" name="楕円 151"/>
        <xdr:cNvSpPr/>
      </xdr:nvSpPr>
      <xdr:spPr>
        <a:xfrm>
          <a:off x="13271500" y="59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48078</xdr:rowOff>
    </xdr:from>
    <xdr:to>
      <xdr:col>72</xdr:col>
      <xdr:colOff>73025</xdr:colOff>
      <xdr:row>31</xdr:row>
      <xdr:rowOff>28838</xdr:rowOff>
    </xdr:to>
    <xdr:cxnSp macro="">
      <xdr:nvCxnSpPr>
        <xdr:cNvPr id="153" name="直線コネクタ 152"/>
        <xdr:cNvCxnSpPr/>
      </xdr:nvCxnSpPr>
      <xdr:spPr>
        <a:xfrm>
          <a:off x="13322300" y="5963103"/>
          <a:ext cx="762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54" name="楕円 153"/>
        <xdr:cNvSpPr/>
      </xdr:nvSpPr>
      <xdr:spPr>
        <a:xfrm>
          <a:off x="12509500" y="62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48078</xdr:rowOff>
    </xdr:from>
    <xdr:to>
      <xdr:col>68</xdr:col>
      <xdr:colOff>73025</xdr:colOff>
      <xdr:row>31</xdr:row>
      <xdr:rowOff>165472</xdr:rowOff>
    </xdr:to>
    <xdr:cxnSp macro="">
      <xdr:nvCxnSpPr>
        <xdr:cNvPr id="155" name="直線コネクタ 154"/>
        <xdr:cNvCxnSpPr/>
      </xdr:nvCxnSpPr>
      <xdr:spPr>
        <a:xfrm flipV="1">
          <a:off x="12560300" y="5963103"/>
          <a:ext cx="762000" cy="2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9226</xdr:rowOff>
    </xdr:from>
    <xdr:to>
      <xdr:col>60</xdr:col>
      <xdr:colOff>123825</xdr:colOff>
      <xdr:row>32</xdr:row>
      <xdr:rowOff>110826</xdr:rowOff>
    </xdr:to>
    <xdr:sp macro="" textlink="">
      <xdr:nvSpPr>
        <xdr:cNvPr id="156" name="楕円 155"/>
        <xdr:cNvSpPr/>
      </xdr:nvSpPr>
      <xdr:spPr>
        <a:xfrm>
          <a:off x="11747500" y="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165472</xdr:rowOff>
    </xdr:from>
    <xdr:to>
      <xdr:col>64</xdr:col>
      <xdr:colOff>73025</xdr:colOff>
      <xdr:row>32</xdr:row>
      <xdr:rowOff>60026</xdr:rowOff>
    </xdr:to>
    <xdr:cxnSp macro="">
      <xdr:nvCxnSpPr>
        <xdr:cNvPr id="157" name="直線コネクタ 156"/>
        <xdr:cNvCxnSpPr/>
      </xdr:nvCxnSpPr>
      <xdr:spPr>
        <a:xfrm flipV="1">
          <a:off x="11798300" y="6251947"/>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70765</xdr:rowOff>
    </xdr:from>
    <xdr:ext cx="469744" cy="259045"/>
    <xdr:sp macro="" textlink="">
      <xdr:nvSpPr>
        <xdr:cNvPr id="162" name="n_1mainValue債務償還比率"/>
        <xdr:cNvSpPr txBox="1"/>
      </xdr:nvSpPr>
      <xdr:spPr>
        <a:xfrm>
          <a:off x="13836727" y="61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90005</xdr:rowOff>
    </xdr:from>
    <xdr:ext cx="469744" cy="259045"/>
    <xdr:sp macro="" textlink="">
      <xdr:nvSpPr>
        <xdr:cNvPr id="163" name="n_2mainValue債務償還比率"/>
        <xdr:cNvSpPr txBox="1"/>
      </xdr:nvSpPr>
      <xdr:spPr>
        <a:xfrm>
          <a:off x="13087427" y="600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35949</xdr:rowOff>
    </xdr:from>
    <xdr:ext cx="469744" cy="259045"/>
    <xdr:sp macro="" textlink="">
      <xdr:nvSpPr>
        <xdr:cNvPr id="164" name="n_3mainValue債務償還比率"/>
        <xdr:cNvSpPr txBox="1"/>
      </xdr:nvSpPr>
      <xdr:spPr>
        <a:xfrm>
          <a:off x="12325427" y="629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101953</xdr:rowOff>
    </xdr:from>
    <xdr:ext cx="469744" cy="259045"/>
    <xdr:sp macro="" textlink="">
      <xdr:nvSpPr>
        <xdr:cNvPr id="165" name="n_4mainValue債務償還比率"/>
        <xdr:cNvSpPr txBox="1"/>
      </xdr:nvSpPr>
      <xdr:spPr>
        <a:xfrm>
          <a:off x="11563427" y="63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36</xdr:row>
      <xdr:rowOff>123825</xdr:rowOff>
    </xdr:to>
    <xdr:cxnSp macro="">
      <xdr:nvCxnSpPr>
        <xdr:cNvPr id="76" name="直線コネクタ 75"/>
        <xdr:cNvCxnSpPr/>
      </xdr:nvCxnSpPr>
      <xdr:spPr>
        <a:xfrm>
          <a:off x="3797300" y="62750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36</xdr:row>
      <xdr:rowOff>102870</xdr:rowOff>
    </xdr:to>
    <xdr:cxnSp macro="">
      <xdr:nvCxnSpPr>
        <xdr:cNvPr id="78" name="直線コネクタ 77"/>
        <xdr:cNvCxnSpPr/>
      </xdr:nvCxnSpPr>
      <xdr:spPr>
        <a:xfrm>
          <a:off x="2908300" y="62541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9" name="楕円 78"/>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81915</xdr:rowOff>
    </xdr:to>
    <xdr:cxnSp macro="">
      <xdr:nvCxnSpPr>
        <xdr:cNvPr id="80" name="直線コネクタ 79"/>
        <xdr:cNvCxnSpPr/>
      </xdr:nvCxnSpPr>
      <xdr:spPr>
        <a:xfrm>
          <a:off x="2019300" y="6225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53340</xdr:rowOff>
    </xdr:to>
    <xdr:cxnSp macro="">
      <xdr:nvCxnSpPr>
        <xdr:cNvPr id="82" name="直線コネクタ 81"/>
        <xdr:cNvCxnSpPr/>
      </xdr:nvCxnSpPr>
      <xdr:spPr>
        <a:xfrm>
          <a:off x="1130300" y="62122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87" name="n_1mainValue【道路】&#10;有形固定資産減価償却率"/>
        <xdr:cNvSpPr txBox="1"/>
      </xdr:nvSpPr>
      <xdr:spPr>
        <a:xfrm>
          <a:off x="3582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8" name="n_2mainValue【道路】&#10;有形固定資産減価償却率"/>
        <xdr:cNvSpPr txBox="1"/>
      </xdr:nvSpPr>
      <xdr:spPr>
        <a:xfrm>
          <a:off x="2705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9" name="n_3mainValue【道路】&#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86861</xdr:rowOff>
    </xdr:from>
    <xdr:to>
      <xdr:col>55</xdr:col>
      <xdr:colOff>50800</xdr:colOff>
      <xdr:row>40</xdr:row>
      <xdr:rowOff>17011</xdr:rowOff>
    </xdr:to>
    <xdr:sp macro="" textlink="">
      <xdr:nvSpPr>
        <xdr:cNvPr id="132" name="楕円 131"/>
        <xdr:cNvSpPr/>
      </xdr:nvSpPr>
      <xdr:spPr>
        <a:xfrm>
          <a:off x="10426700" y="67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65288</xdr:rowOff>
    </xdr:from>
    <xdr:ext cx="534377" cy="259045"/>
    <xdr:sp macro="" textlink="">
      <xdr:nvSpPr>
        <xdr:cNvPr id="133" name="【道路】&#10;一人当たり延長該当値テキスト"/>
        <xdr:cNvSpPr txBox="1"/>
      </xdr:nvSpPr>
      <xdr:spPr>
        <a:xfrm>
          <a:off x="10515600" y="675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99075</xdr:rowOff>
    </xdr:from>
    <xdr:to>
      <xdr:col>50</xdr:col>
      <xdr:colOff>165100</xdr:colOff>
      <xdr:row>40</xdr:row>
      <xdr:rowOff>29225</xdr:rowOff>
    </xdr:to>
    <xdr:sp macro="" textlink="">
      <xdr:nvSpPr>
        <xdr:cNvPr id="134" name="楕円 133"/>
        <xdr:cNvSpPr/>
      </xdr:nvSpPr>
      <xdr:spPr>
        <a:xfrm>
          <a:off x="9588500" y="6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137661</xdr:rowOff>
    </xdr:from>
    <xdr:to>
      <xdr:col>55</xdr:col>
      <xdr:colOff>0</xdr:colOff>
      <xdr:row>39</xdr:row>
      <xdr:rowOff>149875</xdr:rowOff>
    </xdr:to>
    <xdr:cxnSp macro="">
      <xdr:nvCxnSpPr>
        <xdr:cNvPr id="135" name="直線コネクタ 134"/>
        <xdr:cNvCxnSpPr/>
      </xdr:nvCxnSpPr>
      <xdr:spPr>
        <a:xfrm flipV="1">
          <a:off x="9639300" y="6824211"/>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112431</xdr:rowOff>
    </xdr:from>
    <xdr:to>
      <xdr:col>46</xdr:col>
      <xdr:colOff>38100</xdr:colOff>
      <xdr:row>40</xdr:row>
      <xdr:rowOff>42581</xdr:rowOff>
    </xdr:to>
    <xdr:sp macro="" textlink="">
      <xdr:nvSpPr>
        <xdr:cNvPr id="136" name="楕円 135"/>
        <xdr:cNvSpPr/>
      </xdr:nvSpPr>
      <xdr:spPr>
        <a:xfrm>
          <a:off x="8699500" y="679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149875</xdr:rowOff>
    </xdr:from>
    <xdr:to>
      <xdr:col>50</xdr:col>
      <xdr:colOff>114300</xdr:colOff>
      <xdr:row>39</xdr:row>
      <xdr:rowOff>163231</xdr:rowOff>
    </xdr:to>
    <xdr:cxnSp macro="">
      <xdr:nvCxnSpPr>
        <xdr:cNvPr id="137" name="直線コネクタ 136"/>
        <xdr:cNvCxnSpPr/>
      </xdr:nvCxnSpPr>
      <xdr:spPr>
        <a:xfrm flipV="1">
          <a:off x="8750300" y="6836425"/>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123796</xdr:rowOff>
    </xdr:from>
    <xdr:to>
      <xdr:col>41</xdr:col>
      <xdr:colOff>101600</xdr:colOff>
      <xdr:row>40</xdr:row>
      <xdr:rowOff>53946</xdr:rowOff>
    </xdr:to>
    <xdr:sp macro="" textlink="">
      <xdr:nvSpPr>
        <xdr:cNvPr id="138" name="楕円 137"/>
        <xdr:cNvSpPr/>
      </xdr:nvSpPr>
      <xdr:spPr>
        <a:xfrm>
          <a:off x="7810500" y="68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163231</xdr:rowOff>
    </xdr:from>
    <xdr:to>
      <xdr:col>45</xdr:col>
      <xdr:colOff>177800</xdr:colOff>
      <xdr:row>40</xdr:row>
      <xdr:rowOff>3146</xdr:rowOff>
    </xdr:to>
    <xdr:cxnSp macro="">
      <xdr:nvCxnSpPr>
        <xdr:cNvPr id="139" name="直線コネクタ 138"/>
        <xdr:cNvCxnSpPr/>
      </xdr:nvCxnSpPr>
      <xdr:spPr>
        <a:xfrm flipV="1">
          <a:off x="7861300" y="6849781"/>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132614</xdr:rowOff>
    </xdr:from>
    <xdr:to>
      <xdr:col>36</xdr:col>
      <xdr:colOff>165100</xdr:colOff>
      <xdr:row>40</xdr:row>
      <xdr:rowOff>62764</xdr:rowOff>
    </xdr:to>
    <xdr:sp macro="" textlink="">
      <xdr:nvSpPr>
        <xdr:cNvPr id="140" name="楕円 139"/>
        <xdr:cNvSpPr/>
      </xdr:nvSpPr>
      <xdr:spPr>
        <a:xfrm>
          <a:off x="6921500" y="68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3146</xdr:rowOff>
    </xdr:from>
    <xdr:to>
      <xdr:col>41</xdr:col>
      <xdr:colOff>50800</xdr:colOff>
      <xdr:row>40</xdr:row>
      <xdr:rowOff>11964</xdr:rowOff>
    </xdr:to>
    <xdr:cxnSp macro="">
      <xdr:nvCxnSpPr>
        <xdr:cNvPr id="141" name="直線コネクタ 140"/>
        <xdr:cNvCxnSpPr/>
      </xdr:nvCxnSpPr>
      <xdr:spPr>
        <a:xfrm flipV="1">
          <a:off x="6972300" y="6861146"/>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20352</xdr:rowOff>
    </xdr:from>
    <xdr:ext cx="534377" cy="259045"/>
    <xdr:sp macro="" textlink="">
      <xdr:nvSpPr>
        <xdr:cNvPr id="146" name="n_1mainValue【道路】&#10;一人当たり延長"/>
        <xdr:cNvSpPr txBox="1"/>
      </xdr:nvSpPr>
      <xdr:spPr>
        <a:xfrm>
          <a:off x="9359411" y="68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33708</xdr:rowOff>
    </xdr:from>
    <xdr:ext cx="534377" cy="259045"/>
    <xdr:sp macro="" textlink="">
      <xdr:nvSpPr>
        <xdr:cNvPr id="147" name="n_2mainValue【道路】&#10;一人当たり延長"/>
        <xdr:cNvSpPr txBox="1"/>
      </xdr:nvSpPr>
      <xdr:spPr>
        <a:xfrm>
          <a:off x="8483111" y="68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45073</xdr:rowOff>
    </xdr:from>
    <xdr:ext cx="534377" cy="259045"/>
    <xdr:sp macro="" textlink="">
      <xdr:nvSpPr>
        <xdr:cNvPr id="148" name="n_3mainValue【道路】&#10;一人当たり延長"/>
        <xdr:cNvSpPr txBox="1"/>
      </xdr:nvSpPr>
      <xdr:spPr>
        <a:xfrm>
          <a:off x="7594111" y="69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53891</xdr:rowOff>
    </xdr:from>
    <xdr:ext cx="534377" cy="259045"/>
    <xdr:sp macro="" textlink="">
      <xdr:nvSpPr>
        <xdr:cNvPr id="149" name="n_4mainValue【道路】&#10;一人当たり延長"/>
        <xdr:cNvSpPr txBox="1"/>
      </xdr:nvSpPr>
      <xdr:spPr>
        <a:xfrm>
          <a:off x="6705111" y="69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91" name="楕円 190"/>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92" name="【橋りょう・トンネル】&#10;有形固定資産減価償却率該当値テキスト"/>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xdr:cNvSpPr/>
      </xdr:nvSpPr>
      <xdr:spPr>
        <a:xfrm>
          <a:off x="3746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47353</xdr:rowOff>
    </xdr:to>
    <xdr:cxnSp macro="">
      <xdr:nvCxnSpPr>
        <xdr:cNvPr id="194" name="直線コネクタ 193"/>
        <xdr:cNvCxnSpPr/>
      </xdr:nvCxnSpPr>
      <xdr:spPr>
        <a:xfrm flipV="1">
          <a:off x="3797300" y="106625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168003</xdr:rowOff>
    </xdr:from>
    <xdr:to>
      <xdr:col>15</xdr:col>
      <xdr:colOff>101600</xdr:colOff>
      <xdr:row>62</xdr:row>
      <xdr:rowOff>98153</xdr:rowOff>
    </xdr:to>
    <xdr:sp macro="" textlink="">
      <xdr:nvSpPr>
        <xdr:cNvPr id="195" name="楕円 194"/>
        <xdr:cNvSpPr/>
      </xdr:nvSpPr>
      <xdr:spPr>
        <a:xfrm>
          <a:off x="2857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62</xdr:row>
      <xdr:rowOff>47353</xdr:rowOff>
    </xdr:to>
    <xdr:cxnSp macro="">
      <xdr:nvCxnSpPr>
        <xdr:cNvPr id="196" name="直線コネクタ 195"/>
        <xdr:cNvCxnSpPr/>
      </xdr:nvCxnSpPr>
      <xdr:spPr>
        <a:xfrm>
          <a:off x="2908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97" name="楕円 196"/>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47353</xdr:rowOff>
    </xdr:to>
    <xdr:cxnSp macro="">
      <xdr:nvCxnSpPr>
        <xdr:cNvPr id="198" name="直線コネクタ 197"/>
        <xdr:cNvCxnSpPr/>
      </xdr:nvCxnSpPr>
      <xdr:spPr>
        <a:xfrm>
          <a:off x="2019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9" name="楕円 198"/>
        <xdr:cNvSpPr/>
      </xdr:nvSpPr>
      <xdr:spPr>
        <a:xfrm>
          <a:off x="1079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39188</xdr:rowOff>
    </xdr:from>
    <xdr:to>
      <xdr:col>10</xdr:col>
      <xdr:colOff>114300</xdr:colOff>
      <xdr:row>62</xdr:row>
      <xdr:rowOff>47353</xdr:rowOff>
    </xdr:to>
    <xdr:cxnSp macro="">
      <xdr:nvCxnSpPr>
        <xdr:cNvPr id="200" name="直線コネクタ 199"/>
        <xdr:cNvCxnSpPr/>
      </xdr:nvCxnSpPr>
      <xdr:spPr>
        <a:xfrm>
          <a:off x="1130300" y="106690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xdr:cNvSpPr txBox="1"/>
      </xdr:nvSpPr>
      <xdr:spPr>
        <a:xfrm>
          <a:off x="3582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89280</xdr:rowOff>
    </xdr:from>
    <xdr:ext cx="405111" cy="259045"/>
    <xdr:sp macro="" textlink="">
      <xdr:nvSpPr>
        <xdr:cNvPr id="206" name="n_2mainValue【橋りょう・トンネル】&#10;有形固定資産減価償却率"/>
        <xdr:cNvSpPr txBox="1"/>
      </xdr:nvSpPr>
      <xdr:spPr>
        <a:xfrm>
          <a:off x="2705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207" name="n_3mainValue【橋りょう・トンネル】&#10;有形固定資産減価償却率"/>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8" name="n_4mainValue【橋りょう・トンネル】&#10;有形固定資産減価償却率"/>
        <xdr:cNvSpPr txBox="1"/>
      </xdr:nvSpPr>
      <xdr:spPr>
        <a:xfrm>
          <a:off x="927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46159</xdr:rowOff>
    </xdr:from>
    <xdr:to>
      <xdr:col>55</xdr:col>
      <xdr:colOff>50800</xdr:colOff>
      <xdr:row>61</xdr:row>
      <xdr:rowOff>147759</xdr:rowOff>
    </xdr:to>
    <xdr:sp macro="" textlink="">
      <xdr:nvSpPr>
        <xdr:cNvPr id="250" name="楕円 249"/>
        <xdr:cNvSpPr/>
      </xdr:nvSpPr>
      <xdr:spPr>
        <a:xfrm>
          <a:off x="10426700" y="105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69036</xdr:rowOff>
    </xdr:from>
    <xdr:ext cx="599010" cy="259045"/>
    <xdr:sp macro="" textlink="">
      <xdr:nvSpPr>
        <xdr:cNvPr id="251" name="【橋りょう・トンネル】&#10;一人当たり有形固定資産（償却資産）額該当値テキスト"/>
        <xdr:cNvSpPr txBox="1"/>
      </xdr:nvSpPr>
      <xdr:spPr>
        <a:xfrm>
          <a:off x="10515600" y="1035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71948</xdr:rowOff>
    </xdr:from>
    <xdr:to>
      <xdr:col>50</xdr:col>
      <xdr:colOff>165100</xdr:colOff>
      <xdr:row>62</xdr:row>
      <xdr:rowOff>2098</xdr:rowOff>
    </xdr:to>
    <xdr:sp macro="" textlink="">
      <xdr:nvSpPr>
        <xdr:cNvPr id="252" name="楕円 251"/>
        <xdr:cNvSpPr/>
      </xdr:nvSpPr>
      <xdr:spPr>
        <a:xfrm>
          <a:off x="9588500" y="105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96959</xdr:rowOff>
    </xdr:from>
    <xdr:to>
      <xdr:col>55</xdr:col>
      <xdr:colOff>0</xdr:colOff>
      <xdr:row>61</xdr:row>
      <xdr:rowOff>122748</xdr:rowOff>
    </xdr:to>
    <xdr:cxnSp macro="">
      <xdr:nvCxnSpPr>
        <xdr:cNvPr id="253" name="直線コネクタ 252"/>
        <xdr:cNvCxnSpPr/>
      </xdr:nvCxnSpPr>
      <xdr:spPr>
        <a:xfrm flipV="1">
          <a:off x="9639300" y="10555409"/>
          <a:ext cx="838200" cy="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86744</xdr:rowOff>
    </xdr:from>
    <xdr:to>
      <xdr:col>46</xdr:col>
      <xdr:colOff>38100</xdr:colOff>
      <xdr:row>62</xdr:row>
      <xdr:rowOff>16894</xdr:rowOff>
    </xdr:to>
    <xdr:sp macro="" textlink="">
      <xdr:nvSpPr>
        <xdr:cNvPr id="254" name="楕円 253"/>
        <xdr:cNvSpPr/>
      </xdr:nvSpPr>
      <xdr:spPr>
        <a:xfrm>
          <a:off x="8699500" y="105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122748</xdr:rowOff>
    </xdr:from>
    <xdr:to>
      <xdr:col>50</xdr:col>
      <xdr:colOff>114300</xdr:colOff>
      <xdr:row>61</xdr:row>
      <xdr:rowOff>137544</xdr:rowOff>
    </xdr:to>
    <xdr:cxnSp macro="">
      <xdr:nvCxnSpPr>
        <xdr:cNvPr id="255" name="直線コネクタ 254"/>
        <xdr:cNvCxnSpPr/>
      </xdr:nvCxnSpPr>
      <xdr:spPr>
        <a:xfrm flipV="1">
          <a:off x="8750300" y="10581198"/>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107794</xdr:rowOff>
    </xdr:from>
    <xdr:to>
      <xdr:col>41</xdr:col>
      <xdr:colOff>101600</xdr:colOff>
      <xdr:row>62</xdr:row>
      <xdr:rowOff>37944</xdr:rowOff>
    </xdr:to>
    <xdr:sp macro="" textlink="">
      <xdr:nvSpPr>
        <xdr:cNvPr id="256" name="楕円 255"/>
        <xdr:cNvSpPr/>
      </xdr:nvSpPr>
      <xdr:spPr>
        <a:xfrm>
          <a:off x="7810500" y="10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137544</xdr:rowOff>
    </xdr:from>
    <xdr:to>
      <xdr:col>45</xdr:col>
      <xdr:colOff>177800</xdr:colOff>
      <xdr:row>61</xdr:row>
      <xdr:rowOff>158594</xdr:rowOff>
    </xdr:to>
    <xdr:cxnSp macro="">
      <xdr:nvCxnSpPr>
        <xdr:cNvPr id="257" name="直線コネクタ 256"/>
        <xdr:cNvCxnSpPr/>
      </xdr:nvCxnSpPr>
      <xdr:spPr>
        <a:xfrm flipV="1">
          <a:off x="7861300" y="1059599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122866</xdr:rowOff>
    </xdr:from>
    <xdr:to>
      <xdr:col>36</xdr:col>
      <xdr:colOff>165100</xdr:colOff>
      <xdr:row>62</xdr:row>
      <xdr:rowOff>53016</xdr:rowOff>
    </xdr:to>
    <xdr:sp macro="" textlink="">
      <xdr:nvSpPr>
        <xdr:cNvPr id="258" name="楕円 257"/>
        <xdr:cNvSpPr/>
      </xdr:nvSpPr>
      <xdr:spPr>
        <a:xfrm>
          <a:off x="6921500" y="10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158594</xdr:rowOff>
    </xdr:from>
    <xdr:to>
      <xdr:col>41</xdr:col>
      <xdr:colOff>50800</xdr:colOff>
      <xdr:row>62</xdr:row>
      <xdr:rowOff>2216</xdr:rowOff>
    </xdr:to>
    <xdr:cxnSp macro="">
      <xdr:nvCxnSpPr>
        <xdr:cNvPr id="259" name="直線コネクタ 258"/>
        <xdr:cNvCxnSpPr/>
      </xdr:nvCxnSpPr>
      <xdr:spPr>
        <a:xfrm flipV="1">
          <a:off x="6972300" y="10617044"/>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18625</xdr:rowOff>
    </xdr:from>
    <xdr:ext cx="599010" cy="259045"/>
    <xdr:sp macro="" textlink="">
      <xdr:nvSpPr>
        <xdr:cNvPr id="264" name="n_1mainValue【橋りょう・トンネル】&#10;一人当たり有形固定資産（償却資産）額"/>
        <xdr:cNvSpPr txBox="1"/>
      </xdr:nvSpPr>
      <xdr:spPr>
        <a:xfrm>
          <a:off x="9327095" y="1030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33421</xdr:rowOff>
    </xdr:from>
    <xdr:ext cx="599010" cy="259045"/>
    <xdr:sp macro="" textlink="">
      <xdr:nvSpPr>
        <xdr:cNvPr id="265" name="n_2mainValue【橋りょう・トンネル】&#10;一人当たり有形固定資産（償却資産）額"/>
        <xdr:cNvSpPr txBox="1"/>
      </xdr:nvSpPr>
      <xdr:spPr>
        <a:xfrm>
          <a:off x="8450795" y="1032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54471</xdr:rowOff>
    </xdr:from>
    <xdr:ext cx="599010" cy="259045"/>
    <xdr:sp macro="" textlink="">
      <xdr:nvSpPr>
        <xdr:cNvPr id="266" name="n_3mainValue【橋りょう・トンネル】&#10;一人当たり有形固定資産（償却資産）額"/>
        <xdr:cNvSpPr txBox="1"/>
      </xdr:nvSpPr>
      <xdr:spPr>
        <a:xfrm>
          <a:off x="7561795" y="103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69543</xdr:rowOff>
    </xdr:from>
    <xdr:ext cx="599010" cy="259045"/>
    <xdr:sp macro="" textlink="">
      <xdr:nvSpPr>
        <xdr:cNvPr id="267" name="n_4mainValue【橋りょう・トンネル】&#10;一人当たり有形固定資産（償却資産）額"/>
        <xdr:cNvSpPr txBox="1"/>
      </xdr:nvSpPr>
      <xdr:spPr>
        <a:xfrm>
          <a:off x="6672795" y="103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308" name="楕円 307"/>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309" name="【公営住宅】&#10;有形固定資産減価償却率該当値テキスト"/>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61595</xdr:rowOff>
    </xdr:from>
    <xdr:to>
      <xdr:col>20</xdr:col>
      <xdr:colOff>38100</xdr:colOff>
      <xdr:row>84</xdr:row>
      <xdr:rowOff>163195</xdr:rowOff>
    </xdr:to>
    <xdr:sp macro="" textlink="">
      <xdr:nvSpPr>
        <xdr:cNvPr id="310" name="楕円 309"/>
        <xdr:cNvSpPr/>
      </xdr:nvSpPr>
      <xdr:spPr>
        <a:xfrm>
          <a:off x="3746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112395</xdr:rowOff>
    </xdr:to>
    <xdr:cxnSp macro="">
      <xdr:nvCxnSpPr>
        <xdr:cNvPr id="311" name="直線コネクタ 310"/>
        <xdr:cNvCxnSpPr/>
      </xdr:nvCxnSpPr>
      <xdr:spPr>
        <a:xfrm flipV="1">
          <a:off x="3797300" y="14478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12" name="楕円 311"/>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112395</xdr:rowOff>
    </xdr:to>
    <xdr:cxnSp macro="">
      <xdr:nvCxnSpPr>
        <xdr:cNvPr id="313" name="直線コネクタ 312"/>
        <xdr:cNvCxnSpPr/>
      </xdr:nvCxnSpPr>
      <xdr:spPr>
        <a:xfrm>
          <a:off x="2908300" y="145103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314" name="楕円 313"/>
        <xdr:cNvSpPr/>
      </xdr:nvSpPr>
      <xdr:spPr>
        <a:xfrm>
          <a:off x="196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129539</xdr:rowOff>
    </xdr:to>
    <xdr:cxnSp macro="">
      <xdr:nvCxnSpPr>
        <xdr:cNvPr id="315" name="直線コネクタ 314"/>
        <xdr:cNvCxnSpPr/>
      </xdr:nvCxnSpPr>
      <xdr:spPr>
        <a:xfrm flipV="1">
          <a:off x="2019300" y="145103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95886</xdr:rowOff>
    </xdr:from>
    <xdr:to>
      <xdr:col>6</xdr:col>
      <xdr:colOff>38100</xdr:colOff>
      <xdr:row>85</xdr:row>
      <xdr:rowOff>26036</xdr:rowOff>
    </xdr:to>
    <xdr:sp macro="" textlink="">
      <xdr:nvSpPr>
        <xdr:cNvPr id="316" name="楕円 315"/>
        <xdr:cNvSpPr/>
      </xdr:nvSpPr>
      <xdr:spPr>
        <a:xfrm>
          <a:off x="107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129539</xdr:rowOff>
    </xdr:from>
    <xdr:to>
      <xdr:col>10</xdr:col>
      <xdr:colOff>114300</xdr:colOff>
      <xdr:row>84</xdr:row>
      <xdr:rowOff>146686</xdr:rowOff>
    </xdr:to>
    <xdr:cxnSp macro="">
      <xdr:nvCxnSpPr>
        <xdr:cNvPr id="317" name="直線コネクタ 316"/>
        <xdr:cNvCxnSpPr/>
      </xdr:nvCxnSpPr>
      <xdr:spPr>
        <a:xfrm flipV="1">
          <a:off x="1130300" y="145313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154322</xdr:rowOff>
    </xdr:from>
    <xdr:ext cx="405111" cy="259045"/>
    <xdr:sp macro="" textlink="">
      <xdr:nvSpPr>
        <xdr:cNvPr id="322" name="n_1mainValue【公営住宅】&#10;有形固定資産減価償却率"/>
        <xdr:cNvSpPr txBox="1"/>
      </xdr:nvSpPr>
      <xdr:spPr>
        <a:xfrm>
          <a:off x="3582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23" name="n_2mainValue【公営住宅】&#10;有形固定資産減価償却率"/>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324" name="n_3mainValue【公営住宅】&#10;有形固定資産減価償却率"/>
        <xdr:cNvSpPr txBox="1"/>
      </xdr:nvSpPr>
      <xdr:spPr>
        <a:xfrm>
          <a:off x="1816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17163</xdr:rowOff>
    </xdr:from>
    <xdr:ext cx="405111" cy="259045"/>
    <xdr:sp macro="" textlink="">
      <xdr:nvSpPr>
        <xdr:cNvPr id="325" name="n_4mainValue【公営住宅】&#10;有形固定資産減価償却率"/>
        <xdr:cNvSpPr txBox="1"/>
      </xdr:nvSpPr>
      <xdr:spPr>
        <a:xfrm>
          <a:off x="927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21210</xdr:rowOff>
    </xdr:from>
    <xdr:to>
      <xdr:col>55</xdr:col>
      <xdr:colOff>50800</xdr:colOff>
      <xdr:row>85</xdr:row>
      <xdr:rowOff>122810</xdr:rowOff>
    </xdr:to>
    <xdr:sp macro="" textlink="">
      <xdr:nvSpPr>
        <xdr:cNvPr id="365" name="楕円 364"/>
        <xdr:cNvSpPr/>
      </xdr:nvSpPr>
      <xdr:spPr>
        <a:xfrm>
          <a:off x="10426700" y="145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171087</xdr:rowOff>
    </xdr:from>
    <xdr:ext cx="469744" cy="259045"/>
    <xdr:sp macro="" textlink="">
      <xdr:nvSpPr>
        <xdr:cNvPr id="366" name="【公営住宅】&#10;一人当たり面積該当値テキスト"/>
        <xdr:cNvSpPr txBox="1"/>
      </xdr:nvSpPr>
      <xdr:spPr>
        <a:xfrm>
          <a:off x="10515600" y="145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67" name="楕円 366"/>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72010</xdr:rowOff>
    </xdr:from>
    <xdr:to>
      <xdr:col>55</xdr:col>
      <xdr:colOff>0</xdr:colOff>
      <xdr:row>85</xdr:row>
      <xdr:rowOff>74676</xdr:rowOff>
    </xdr:to>
    <xdr:cxnSp macro="">
      <xdr:nvCxnSpPr>
        <xdr:cNvPr id="368" name="直線コネクタ 367"/>
        <xdr:cNvCxnSpPr/>
      </xdr:nvCxnSpPr>
      <xdr:spPr>
        <a:xfrm flipV="1">
          <a:off x="9639300" y="14645260"/>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27305</xdr:rowOff>
    </xdr:from>
    <xdr:to>
      <xdr:col>46</xdr:col>
      <xdr:colOff>38100</xdr:colOff>
      <xdr:row>85</xdr:row>
      <xdr:rowOff>128905</xdr:rowOff>
    </xdr:to>
    <xdr:sp macro="" textlink="">
      <xdr:nvSpPr>
        <xdr:cNvPr id="369" name="楕円 368"/>
        <xdr:cNvSpPr/>
      </xdr:nvSpPr>
      <xdr:spPr>
        <a:xfrm>
          <a:off x="8699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78105</xdr:rowOff>
    </xdr:to>
    <xdr:cxnSp macro="">
      <xdr:nvCxnSpPr>
        <xdr:cNvPr id="370" name="直線コネクタ 369"/>
        <xdr:cNvCxnSpPr/>
      </xdr:nvCxnSpPr>
      <xdr:spPr>
        <a:xfrm flipV="1">
          <a:off x="8750300" y="146479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26924</xdr:rowOff>
    </xdr:from>
    <xdr:to>
      <xdr:col>41</xdr:col>
      <xdr:colOff>101600</xdr:colOff>
      <xdr:row>85</xdr:row>
      <xdr:rowOff>128524</xdr:rowOff>
    </xdr:to>
    <xdr:sp macro="" textlink="">
      <xdr:nvSpPr>
        <xdr:cNvPr id="371" name="楕円 370"/>
        <xdr:cNvSpPr/>
      </xdr:nvSpPr>
      <xdr:spPr>
        <a:xfrm>
          <a:off x="7810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78105</xdr:rowOff>
    </xdr:to>
    <xdr:cxnSp macro="">
      <xdr:nvCxnSpPr>
        <xdr:cNvPr id="372" name="直線コネクタ 371"/>
        <xdr:cNvCxnSpPr/>
      </xdr:nvCxnSpPr>
      <xdr:spPr>
        <a:xfrm>
          <a:off x="7861300" y="146509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27687</xdr:rowOff>
    </xdr:from>
    <xdr:to>
      <xdr:col>36</xdr:col>
      <xdr:colOff>165100</xdr:colOff>
      <xdr:row>85</xdr:row>
      <xdr:rowOff>129287</xdr:rowOff>
    </xdr:to>
    <xdr:sp macro="" textlink="">
      <xdr:nvSpPr>
        <xdr:cNvPr id="373" name="楕円 372"/>
        <xdr:cNvSpPr/>
      </xdr:nvSpPr>
      <xdr:spPr>
        <a:xfrm>
          <a:off x="6921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77724</xdr:rowOff>
    </xdr:from>
    <xdr:to>
      <xdr:col>41</xdr:col>
      <xdr:colOff>50800</xdr:colOff>
      <xdr:row>85</xdr:row>
      <xdr:rowOff>78487</xdr:rowOff>
    </xdr:to>
    <xdr:cxnSp macro="">
      <xdr:nvCxnSpPr>
        <xdr:cNvPr id="374" name="直線コネクタ 373"/>
        <xdr:cNvCxnSpPr/>
      </xdr:nvCxnSpPr>
      <xdr:spPr>
        <a:xfrm flipV="1">
          <a:off x="6972300" y="146509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79" name="n_1mainValue【公営住宅】&#10;一人当たり面積"/>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120032</xdr:rowOff>
    </xdr:from>
    <xdr:ext cx="469744" cy="259045"/>
    <xdr:sp macro="" textlink="">
      <xdr:nvSpPr>
        <xdr:cNvPr id="380" name="n_2mainValue【公営住宅】&#10;一人当たり面積"/>
        <xdr:cNvSpPr txBox="1"/>
      </xdr:nvSpPr>
      <xdr:spPr>
        <a:xfrm>
          <a:off x="8515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119651</xdr:rowOff>
    </xdr:from>
    <xdr:ext cx="469744" cy="259045"/>
    <xdr:sp macro="" textlink="">
      <xdr:nvSpPr>
        <xdr:cNvPr id="381" name="n_3mainValue【公営住宅】&#10;一人当たり面積"/>
        <xdr:cNvSpPr txBox="1"/>
      </xdr:nvSpPr>
      <xdr:spPr>
        <a:xfrm>
          <a:off x="7626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120414</xdr:rowOff>
    </xdr:from>
    <xdr:ext cx="469744" cy="259045"/>
    <xdr:sp macro="" textlink="">
      <xdr:nvSpPr>
        <xdr:cNvPr id="382" name="n_4mainValue【公営住宅】&#10;一人当たり面積"/>
        <xdr:cNvSpPr txBox="1"/>
      </xdr:nvSpPr>
      <xdr:spPr>
        <a:xfrm>
          <a:off x="6737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439" name="楕円 438"/>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440" name="【認定こども園・幼稚園・保育所】&#10;有形固定資産減価償却率該当値テキスト"/>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441" name="楕円 440"/>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66675</xdr:rowOff>
    </xdr:from>
    <xdr:to>
      <xdr:col>85</xdr:col>
      <xdr:colOff>127000</xdr:colOff>
      <xdr:row>38</xdr:row>
      <xdr:rowOff>97155</xdr:rowOff>
    </xdr:to>
    <xdr:cxnSp macro="">
      <xdr:nvCxnSpPr>
        <xdr:cNvPr id="442" name="直線コネクタ 441"/>
        <xdr:cNvCxnSpPr/>
      </xdr:nvCxnSpPr>
      <xdr:spPr>
        <a:xfrm>
          <a:off x="15481300" y="65817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43" name="楕円 442"/>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66675</xdr:rowOff>
    </xdr:to>
    <xdr:cxnSp macro="">
      <xdr:nvCxnSpPr>
        <xdr:cNvPr id="444" name="直線コネクタ 443"/>
        <xdr:cNvCxnSpPr/>
      </xdr:nvCxnSpPr>
      <xdr:spPr>
        <a:xfrm>
          <a:off x="14592300" y="65493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118745</xdr:rowOff>
    </xdr:from>
    <xdr:to>
      <xdr:col>72</xdr:col>
      <xdr:colOff>38100</xdr:colOff>
      <xdr:row>38</xdr:row>
      <xdr:rowOff>48895</xdr:rowOff>
    </xdr:to>
    <xdr:sp macro="" textlink="">
      <xdr:nvSpPr>
        <xdr:cNvPr id="445" name="楕円 444"/>
        <xdr:cNvSpPr/>
      </xdr:nvSpPr>
      <xdr:spPr>
        <a:xfrm>
          <a:off x="1365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169545</xdr:rowOff>
    </xdr:from>
    <xdr:to>
      <xdr:col>76</xdr:col>
      <xdr:colOff>114300</xdr:colOff>
      <xdr:row>38</xdr:row>
      <xdr:rowOff>34290</xdr:rowOff>
    </xdr:to>
    <xdr:cxnSp macro="">
      <xdr:nvCxnSpPr>
        <xdr:cNvPr id="446" name="直線コネクタ 445"/>
        <xdr:cNvCxnSpPr/>
      </xdr:nvCxnSpPr>
      <xdr:spPr>
        <a:xfrm>
          <a:off x="13703300" y="6513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47" name="楕円 446"/>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37</xdr:row>
      <xdr:rowOff>169545</xdr:rowOff>
    </xdr:to>
    <xdr:cxnSp macro="">
      <xdr:nvCxnSpPr>
        <xdr:cNvPr id="448" name="直線コネクタ 447"/>
        <xdr:cNvCxnSpPr/>
      </xdr:nvCxnSpPr>
      <xdr:spPr>
        <a:xfrm>
          <a:off x="12814300" y="6511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108602</xdr:rowOff>
    </xdr:from>
    <xdr:ext cx="405111" cy="259045"/>
    <xdr:sp macro="" textlink="">
      <xdr:nvSpPr>
        <xdr:cNvPr id="453" name="n_1mainValue【認定こども園・幼稚園・保育所】&#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4" name="n_2main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455" name="n_3mainValue【認定こども園・幼稚園・保育所】&#10;有形固定資産減価償却率"/>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56" name="n_4mainValue【認定こども園・幼稚園・保育所】&#10;有形固定資産減価償却率"/>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96" name="楕円 495"/>
        <xdr:cNvSpPr/>
      </xdr:nvSpPr>
      <xdr:spPr>
        <a:xfrm>
          <a:off x="22110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132097</xdr:rowOff>
    </xdr:from>
    <xdr:ext cx="469744" cy="259045"/>
    <xdr:sp macro="" textlink="">
      <xdr:nvSpPr>
        <xdr:cNvPr id="497" name="【認定こども園・幼稚園・保育所】&#10;一人当たり面積該当値テキスト"/>
        <xdr:cNvSpPr txBox="1"/>
      </xdr:nvSpPr>
      <xdr:spPr>
        <a:xfrm>
          <a:off x="221996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498" name="楕円 497"/>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160020</xdr:rowOff>
    </xdr:from>
    <xdr:to>
      <xdr:col>116</xdr:col>
      <xdr:colOff>63500</xdr:colOff>
      <xdr:row>39</xdr:row>
      <xdr:rowOff>0</xdr:rowOff>
    </xdr:to>
    <xdr:cxnSp macro="">
      <xdr:nvCxnSpPr>
        <xdr:cNvPr id="499" name="直線コネクタ 498"/>
        <xdr:cNvCxnSpPr/>
      </xdr:nvCxnSpPr>
      <xdr:spPr>
        <a:xfrm flipV="1">
          <a:off x="21323300" y="6675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130175</xdr:rowOff>
    </xdr:from>
    <xdr:to>
      <xdr:col>107</xdr:col>
      <xdr:colOff>101600</xdr:colOff>
      <xdr:row>39</xdr:row>
      <xdr:rowOff>60325</xdr:rowOff>
    </xdr:to>
    <xdr:sp macro="" textlink="">
      <xdr:nvSpPr>
        <xdr:cNvPr id="500" name="楕円 499"/>
        <xdr:cNvSpPr/>
      </xdr:nvSpPr>
      <xdr:spPr>
        <a:xfrm>
          <a:off x="2038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9525</xdr:rowOff>
    </xdr:to>
    <xdr:cxnSp macro="">
      <xdr:nvCxnSpPr>
        <xdr:cNvPr id="501" name="直線コネクタ 500"/>
        <xdr:cNvCxnSpPr/>
      </xdr:nvCxnSpPr>
      <xdr:spPr>
        <a:xfrm flipV="1">
          <a:off x="20434300" y="668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143510</xdr:rowOff>
    </xdr:from>
    <xdr:to>
      <xdr:col>102</xdr:col>
      <xdr:colOff>165100</xdr:colOff>
      <xdr:row>39</xdr:row>
      <xdr:rowOff>73660</xdr:rowOff>
    </xdr:to>
    <xdr:sp macro="" textlink="">
      <xdr:nvSpPr>
        <xdr:cNvPr id="502" name="楕円 501"/>
        <xdr:cNvSpPr/>
      </xdr:nvSpPr>
      <xdr:spPr>
        <a:xfrm>
          <a:off x="19494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xdr:rowOff>
    </xdr:from>
    <xdr:to>
      <xdr:col>107</xdr:col>
      <xdr:colOff>50800</xdr:colOff>
      <xdr:row>39</xdr:row>
      <xdr:rowOff>22860</xdr:rowOff>
    </xdr:to>
    <xdr:cxnSp macro="">
      <xdr:nvCxnSpPr>
        <xdr:cNvPr id="503" name="直線コネクタ 502"/>
        <xdr:cNvCxnSpPr/>
      </xdr:nvCxnSpPr>
      <xdr:spPr>
        <a:xfrm flipV="1">
          <a:off x="19545300" y="6696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04" name="楕円 503"/>
        <xdr:cNvSpPr/>
      </xdr:nvSpPr>
      <xdr:spPr>
        <a:xfrm>
          <a:off x="18605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xdr:rowOff>
    </xdr:from>
    <xdr:to>
      <xdr:col>102</xdr:col>
      <xdr:colOff>114300</xdr:colOff>
      <xdr:row>39</xdr:row>
      <xdr:rowOff>22860</xdr:rowOff>
    </xdr:to>
    <xdr:cxnSp macro="">
      <xdr:nvCxnSpPr>
        <xdr:cNvPr id="505" name="直線コネクタ 504"/>
        <xdr:cNvCxnSpPr/>
      </xdr:nvCxnSpPr>
      <xdr:spPr>
        <a:xfrm>
          <a:off x="18656300" y="669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67327</xdr:rowOff>
    </xdr:from>
    <xdr:ext cx="469744" cy="259045"/>
    <xdr:sp macro="" textlink="">
      <xdr:nvSpPr>
        <xdr:cNvPr id="510" name="n_1main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76852</xdr:rowOff>
    </xdr:from>
    <xdr:ext cx="469744" cy="259045"/>
    <xdr:sp macro="" textlink="">
      <xdr:nvSpPr>
        <xdr:cNvPr id="511" name="n_2mainValue【認定こども園・幼稚園・保育所】&#10;一人当たり面積"/>
        <xdr:cNvSpPr txBox="1"/>
      </xdr:nvSpPr>
      <xdr:spPr>
        <a:xfrm>
          <a:off x="20199427"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90187</xdr:rowOff>
    </xdr:from>
    <xdr:ext cx="469744" cy="259045"/>
    <xdr:sp macro="" textlink="">
      <xdr:nvSpPr>
        <xdr:cNvPr id="512" name="n_3mainValue【認定こども園・幼稚園・保育所】&#10;一人当たり面積"/>
        <xdr:cNvSpPr txBox="1"/>
      </xdr:nvSpPr>
      <xdr:spPr>
        <a:xfrm>
          <a:off x="19310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13" name="n_4mainValue【認定こども園・幼稚園・保育所】&#10;一人当たり面積"/>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52" name="楕円 551"/>
        <xdr:cNvSpPr/>
      </xdr:nvSpPr>
      <xdr:spPr>
        <a:xfrm>
          <a:off x="16268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118381</xdr:rowOff>
    </xdr:from>
    <xdr:ext cx="405111" cy="259045"/>
    <xdr:sp macro="" textlink="">
      <xdr:nvSpPr>
        <xdr:cNvPr id="553" name="【学校施設】&#10;有形固定資産減価償却率該当値テキスト"/>
        <xdr:cNvSpPr txBox="1"/>
      </xdr:nvSpPr>
      <xdr:spPr>
        <a:xfrm>
          <a:off x="16357600" y="989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106934</xdr:rowOff>
    </xdr:from>
    <xdr:to>
      <xdr:col>81</xdr:col>
      <xdr:colOff>101600</xdr:colOff>
      <xdr:row>59</xdr:row>
      <xdr:rowOff>37084</xdr:rowOff>
    </xdr:to>
    <xdr:sp macro="" textlink="">
      <xdr:nvSpPr>
        <xdr:cNvPr id="554" name="楕円 553"/>
        <xdr:cNvSpPr/>
      </xdr:nvSpPr>
      <xdr:spPr>
        <a:xfrm>
          <a:off x="15430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146304</xdr:rowOff>
    </xdr:from>
    <xdr:to>
      <xdr:col>85</xdr:col>
      <xdr:colOff>127000</xdr:colOff>
      <xdr:row>58</xdr:row>
      <xdr:rowOff>157734</xdr:rowOff>
    </xdr:to>
    <xdr:cxnSp macro="">
      <xdr:nvCxnSpPr>
        <xdr:cNvPr id="555" name="直線コネクタ 554"/>
        <xdr:cNvCxnSpPr/>
      </xdr:nvCxnSpPr>
      <xdr:spPr>
        <a:xfrm flipV="1">
          <a:off x="15481300" y="1009040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79502</xdr:rowOff>
    </xdr:from>
    <xdr:to>
      <xdr:col>76</xdr:col>
      <xdr:colOff>165100</xdr:colOff>
      <xdr:row>59</xdr:row>
      <xdr:rowOff>9652</xdr:rowOff>
    </xdr:to>
    <xdr:sp macro="" textlink="">
      <xdr:nvSpPr>
        <xdr:cNvPr id="556" name="楕円 555"/>
        <xdr:cNvSpPr/>
      </xdr:nvSpPr>
      <xdr:spPr>
        <a:xfrm>
          <a:off x="14541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130302</xdr:rowOff>
    </xdr:from>
    <xdr:to>
      <xdr:col>81</xdr:col>
      <xdr:colOff>50800</xdr:colOff>
      <xdr:row>58</xdr:row>
      <xdr:rowOff>157734</xdr:rowOff>
    </xdr:to>
    <xdr:cxnSp macro="">
      <xdr:nvCxnSpPr>
        <xdr:cNvPr id="557" name="直線コネクタ 556"/>
        <xdr:cNvCxnSpPr/>
      </xdr:nvCxnSpPr>
      <xdr:spPr>
        <a:xfrm>
          <a:off x="14592300" y="1007440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58" name="楕円 557"/>
        <xdr:cNvSpPr/>
      </xdr:nvSpPr>
      <xdr:spPr>
        <a:xfrm>
          <a:off x="1365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58</xdr:row>
      <xdr:rowOff>130302</xdr:rowOff>
    </xdr:to>
    <xdr:cxnSp macro="">
      <xdr:nvCxnSpPr>
        <xdr:cNvPr id="559" name="直線コネクタ 558"/>
        <xdr:cNvCxnSpPr/>
      </xdr:nvCxnSpPr>
      <xdr:spPr>
        <a:xfrm>
          <a:off x="13703300" y="100469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38354</xdr:rowOff>
    </xdr:from>
    <xdr:to>
      <xdr:col>67</xdr:col>
      <xdr:colOff>101600</xdr:colOff>
      <xdr:row>58</xdr:row>
      <xdr:rowOff>139954</xdr:rowOff>
    </xdr:to>
    <xdr:sp macro="" textlink="">
      <xdr:nvSpPr>
        <xdr:cNvPr id="560" name="楕円 559"/>
        <xdr:cNvSpPr/>
      </xdr:nvSpPr>
      <xdr:spPr>
        <a:xfrm>
          <a:off x="12763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89154</xdr:rowOff>
    </xdr:from>
    <xdr:to>
      <xdr:col>71</xdr:col>
      <xdr:colOff>177800</xdr:colOff>
      <xdr:row>58</xdr:row>
      <xdr:rowOff>102870</xdr:rowOff>
    </xdr:to>
    <xdr:cxnSp macro="">
      <xdr:nvCxnSpPr>
        <xdr:cNvPr id="561" name="直線コネクタ 560"/>
        <xdr:cNvCxnSpPr/>
      </xdr:nvCxnSpPr>
      <xdr:spPr>
        <a:xfrm>
          <a:off x="12814300" y="100332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53611</xdr:rowOff>
    </xdr:from>
    <xdr:ext cx="405111" cy="259045"/>
    <xdr:sp macro="" textlink="">
      <xdr:nvSpPr>
        <xdr:cNvPr id="566" name="n_1mainValue【学校施設】&#10;有形固定資産減価償却率"/>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26179</xdr:rowOff>
    </xdr:from>
    <xdr:ext cx="405111" cy="259045"/>
    <xdr:sp macro="" textlink="">
      <xdr:nvSpPr>
        <xdr:cNvPr id="567" name="n_2mainValue【学校施設】&#10;有形固定資産減価償却率"/>
        <xdr:cNvSpPr txBox="1"/>
      </xdr:nvSpPr>
      <xdr:spPr>
        <a:xfrm>
          <a:off x="14389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568" name="n_3mainValue【学校施設】&#10;有形固定資産減価償却率"/>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156481</xdr:rowOff>
    </xdr:from>
    <xdr:ext cx="405111" cy="259045"/>
    <xdr:sp macro="" textlink="">
      <xdr:nvSpPr>
        <xdr:cNvPr id="569" name="n_4mainValue【学校施設】&#10;有形固定資産減価償却率"/>
        <xdr:cNvSpPr txBox="1"/>
      </xdr:nvSpPr>
      <xdr:spPr>
        <a:xfrm>
          <a:off x="12611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82245</xdr:rowOff>
    </xdr:from>
    <xdr:to>
      <xdr:col>116</xdr:col>
      <xdr:colOff>114300</xdr:colOff>
      <xdr:row>62</xdr:row>
      <xdr:rowOff>12395</xdr:rowOff>
    </xdr:to>
    <xdr:sp macro="" textlink="">
      <xdr:nvSpPr>
        <xdr:cNvPr id="608" name="楕円 607"/>
        <xdr:cNvSpPr/>
      </xdr:nvSpPr>
      <xdr:spPr>
        <a:xfrm>
          <a:off x="22110700" y="105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60672</xdr:rowOff>
    </xdr:from>
    <xdr:ext cx="469744" cy="259045"/>
    <xdr:sp macro="" textlink="">
      <xdr:nvSpPr>
        <xdr:cNvPr id="609" name="【学校施設】&#10;一人当たり面積該当値テキスト"/>
        <xdr:cNvSpPr txBox="1"/>
      </xdr:nvSpPr>
      <xdr:spPr>
        <a:xfrm>
          <a:off x="22199600" y="105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99619</xdr:rowOff>
    </xdr:from>
    <xdr:to>
      <xdr:col>112</xdr:col>
      <xdr:colOff>38100</xdr:colOff>
      <xdr:row>62</xdr:row>
      <xdr:rowOff>29769</xdr:rowOff>
    </xdr:to>
    <xdr:sp macro="" textlink="">
      <xdr:nvSpPr>
        <xdr:cNvPr id="610" name="楕円 609"/>
        <xdr:cNvSpPr/>
      </xdr:nvSpPr>
      <xdr:spPr>
        <a:xfrm>
          <a:off x="21272500" y="105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133045</xdr:rowOff>
    </xdr:from>
    <xdr:to>
      <xdr:col>116</xdr:col>
      <xdr:colOff>63500</xdr:colOff>
      <xdr:row>61</xdr:row>
      <xdr:rowOff>150419</xdr:rowOff>
    </xdr:to>
    <xdr:cxnSp macro="">
      <xdr:nvCxnSpPr>
        <xdr:cNvPr id="611" name="直線コネクタ 610"/>
        <xdr:cNvCxnSpPr/>
      </xdr:nvCxnSpPr>
      <xdr:spPr>
        <a:xfrm flipV="1">
          <a:off x="21323300" y="10591495"/>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114249</xdr:rowOff>
    </xdr:from>
    <xdr:to>
      <xdr:col>107</xdr:col>
      <xdr:colOff>101600</xdr:colOff>
      <xdr:row>62</xdr:row>
      <xdr:rowOff>44399</xdr:rowOff>
    </xdr:to>
    <xdr:sp macro="" textlink="">
      <xdr:nvSpPr>
        <xdr:cNvPr id="612" name="楕円 611"/>
        <xdr:cNvSpPr/>
      </xdr:nvSpPr>
      <xdr:spPr>
        <a:xfrm>
          <a:off x="20383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150419</xdr:rowOff>
    </xdr:from>
    <xdr:to>
      <xdr:col>111</xdr:col>
      <xdr:colOff>177800</xdr:colOff>
      <xdr:row>61</xdr:row>
      <xdr:rowOff>165049</xdr:rowOff>
    </xdr:to>
    <xdr:cxnSp macro="">
      <xdr:nvCxnSpPr>
        <xdr:cNvPr id="613" name="直線コネクタ 612"/>
        <xdr:cNvCxnSpPr/>
      </xdr:nvCxnSpPr>
      <xdr:spPr>
        <a:xfrm flipV="1">
          <a:off x="20434300" y="1060886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134824</xdr:rowOff>
    </xdr:from>
    <xdr:to>
      <xdr:col>102</xdr:col>
      <xdr:colOff>165100</xdr:colOff>
      <xdr:row>62</xdr:row>
      <xdr:rowOff>64974</xdr:rowOff>
    </xdr:to>
    <xdr:sp macro="" textlink="">
      <xdr:nvSpPr>
        <xdr:cNvPr id="614" name="楕円 613"/>
        <xdr:cNvSpPr/>
      </xdr:nvSpPr>
      <xdr:spPr>
        <a:xfrm>
          <a:off x="19494500" y="10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165049</xdr:rowOff>
    </xdr:from>
    <xdr:to>
      <xdr:col>107</xdr:col>
      <xdr:colOff>50800</xdr:colOff>
      <xdr:row>62</xdr:row>
      <xdr:rowOff>14174</xdr:rowOff>
    </xdr:to>
    <xdr:cxnSp macro="">
      <xdr:nvCxnSpPr>
        <xdr:cNvPr id="615" name="直線コネクタ 614"/>
        <xdr:cNvCxnSpPr/>
      </xdr:nvCxnSpPr>
      <xdr:spPr>
        <a:xfrm flipV="1">
          <a:off x="19545300" y="10623499"/>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150825</xdr:rowOff>
    </xdr:from>
    <xdr:to>
      <xdr:col>98</xdr:col>
      <xdr:colOff>38100</xdr:colOff>
      <xdr:row>62</xdr:row>
      <xdr:rowOff>80975</xdr:rowOff>
    </xdr:to>
    <xdr:sp macro="" textlink="">
      <xdr:nvSpPr>
        <xdr:cNvPr id="616" name="楕円 615"/>
        <xdr:cNvSpPr/>
      </xdr:nvSpPr>
      <xdr:spPr>
        <a:xfrm>
          <a:off x="18605500" y="106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14174</xdr:rowOff>
    </xdr:from>
    <xdr:to>
      <xdr:col>102</xdr:col>
      <xdr:colOff>114300</xdr:colOff>
      <xdr:row>62</xdr:row>
      <xdr:rowOff>30175</xdr:rowOff>
    </xdr:to>
    <xdr:cxnSp macro="">
      <xdr:nvCxnSpPr>
        <xdr:cNvPr id="617" name="直線コネクタ 616"/>
        <xdr:cNvCxnSpPr/>
      </xdr:nvCxnSpPr>
      <xdr:spPr>
        <a:xfrm flipV="1">
          <a:off x="18656300" y="10644074"/>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20896</xdr:rowOff>
    </xdr:from>
    <xdr:ext cx="469744" cy="259045"/>
    <xdr:sp macro="" textlink="">
      <xdr:nvSpPr>
        <xdr:cNvPr id="622" name="n_1mainValue【学校施設】&#10;一人当たり面積"/>
        <xdr:cNvSpPr txBox="1"/>
      </xdr:nvSpPr>
      <xdr:spPr>
        <a:xfrm>
          <a:off x="21075727" y="1065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35526</xdr:rowOff>
    </xdr:from>
    <xdr:ext cx="469744" cy="259045"/>
    <xdr:sp macro="" textlink="">
      <xdr:nvSpPr>
        <xdr:cNvPr id="623" name="n_2mainValue【学校施設】&#10;一人当たり面積"/>
        <xdr:cNvSpPr txBox="1"/>
      </xdr:nvSpPr>
      <xdr:spPr>
        <a:xfrm>
          <a:off x="201994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56101</xdr:rowOff>
    </xdr:from>
    <xdr:ext cx="469744" cy="259045"/>
    <xdr:sp macro="" textlink="">
      <xdr:nvSpPr>
        <xdr:cNvPr id="624" name="n_3mainValue【学校施設】&#10;一人当たり面積"/>
        <xdr:cNvSpPr txBox="1"/>
      </xdr:nvSpPr>
      <xdr:spPr>
        <a:xfrm>
          <a:off x="19310427" y="10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72102</xdr:rowOff>
    </xdr:from>
    <xdr:ext cx="469744" cy="259045"/>
    <xdr:sp macro="" textlink="">
      <xdr:nvSpPr>
        <xdr:cNvPr id="625" name="n_4mainValue【学校施設】&#10;一人当たり面積"/>
        <xdr:cNvSpPr txBox="1"/>
      </xdr:nvSpPr>
      <xdr:spPr>
        <a:xfrm>
          <a:off x="18421427" y="1070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54248</xdr:rowOff>
    </xdr:from>
    <xdr:to>
      <xdr:col>85</xdr:col>
      <xdr:colOff>177800</xdr:colOff>
      <xdr:row>78</xdr:row>
      <xdr:rowOff>155848</xdr:rowOff>
    </xdr:to>
    <xdr:sp macro="" textlink="">
      <xdr:nvSpPr>
        <xdr:cNvPr id="667" name="楕円 666"/>
        <xdr:cNvSpPr/>
      </xdr:nvSpPr>
      <xdr:spPr>
        <a:xfrm>
          <a:off x="162687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7275</xdr:rowOff>
    </xdr:from>
    <xdr:ext cx="405111" cy="259045"/>
    <xdr:sp macro="" textlink="">
      <xdr:nvSpPr>
        <xdr:cNvPr id="668" name="【児童館】&#10;有形固定資産減価償却率該当値テキスト"/>
        <xdr:cNvSpPr txBox="1"/>
      </xdr:nvSpPr>
      <xdr:spPr>
        <a:xfrm>
          <a:off x="16357600" y="13380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21589</xdr:rowOff>
    </xdr:from>
    <xdr:to>
      <xdr:col>81</xdr:col>
      <xdr:colOff>101600</xdr:colOff>
      <xdr:row>78</xdr:row>
      <xdr:rowOff>123189</xdr:rowOff>
    </xdr:to>
    <xdr:sp macro="" textlink="">
      <xdr:nvSpPr>
        <xdr:cNvPr id="669" name="楕円 668"/>
        <xdr:cNvSpPr/>
      </xdr:nvSpPr>
      <xdr:spPr>
        <a:xfrm>
          <a:off x="15430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72389</xdr:rowOff>
    </xdr:from>
    <xdr:to>
      <xdr:col>85</xdr:col>
      <xdr:colOff>127000</xdr:colOff>
      <xdr:row>78</xdr:row>
      <xdr:rowOff>105048</xdr:rowOff>
    </xdr:to>
    <xdr:cxnSp macro="">
      <xdr:nvCxnSpPr>
        <xdr:cNvPr id="670" name="直線コネクタ 669"/>
        <xdr:cNvCxnSpPr/>
      </xdr:nvCxnSpPr>
      <xdr:spPr>
        <a:xfrm>
          <a:off x="15481300" y="134454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160382</xdr:rowOff>
    </xdr:from>
    <xdr:to>
      <xdr:col>76</xdr:col>
      <xdr:colOff>165100</xdr:colOff>
      <xdr:row>78</xdr:row>
      <xdr:rowOff>90532</xdr:rowOff>
    </xdr:to>
    <xdr:sp macro="" textlink="">
      <xdr:nvSpPr>
        <xdr:cNvPr id="671" name="楕円 670"/>
        <xdr:cNvSpPr/>
      </xdr:nvSpPr>
      <xdr:spPr>
        <a:xfrm>
          <a:off x="14541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39732</xdr:rowOff>
    </xdr:from>
    <xdr:to>
      <xdr:col>81</xdr:col>
      <xdr:colOff>50800</xdr:colOff>
      <xdr:row>78</xdr:row>
      <xdr:rowOff>72389</xdr:rowOff>
    </xdr:to>
    <xdr:cxnSp macro="">
      <xdr:nvCxnSpPr>
        <xdr:cNvPr id="672" name="直線コネクタ 671"/>
        <xdr:cNvCxnSpPr/>
      </xdr:nvCxnSpPr>
      <xdr:spPr>
        <a:xfrm>
          <a:off x="14592300" y="134128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126093</xdr:rowOff>
    </xdr:from>
    <xdr:to>
      <xdr:col>72</xdr:col>
      <xdr:colOff>38100</xdr:colOff>
      <xdr:row>78</xdr:row>
      <xdr:rowOff>56243</xdr:rowOff>
    </xdr:to>
    <xdr:sp macro="" textlink="">
      <xdr:nvSpPr>
        <xdr:cNvPr id="673" name="楕円 672"/>
        <xdr:cNvSpPr/>
      </xdr:nvSpPr>
      <xdr:spPr>
        <a:xfrm>
          <a:off x="13652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5443</xdr:rowOff>
    </xdr:from>
    <xdr:to>
      <xdr:col>76</xdr:col>
      <xdr:colOff>114300</xdr:colOff>
      <xdr:row>78</xdr:row>
      <xdr:rowOff>39732</xdr:rowOff>
    </xdr:to>
    <xdr:cxnSp macro="">
      <xdr:nvCxnSpPr>
        <xdr:cNvPr id="674" name="直線コネクタ 673"/>
        <xdr:cNvCxnSpPr/>
      </xdr:nvCxnSpPr>
      <xdr:spPr>
        <a:xfrm>
          <a:off x="13703300" y="133785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93436</xdr:rowOff>
    </xdr:from>
    <xdr:to>
      <xdr:col>67</xdr:col>
      <xdr:colOff>101600</xdr:colOff>
      <xdr:row>78</xdr:row>
      <xdr:rowOff>23586</xdr:rowOff>
    </xdr:to>
    <xdr:sp macro="" textlink="">
      <xdr:nvSpPr>
        <xdr:cNvPr id="675" name="楕円 674"/>
        <xdr:cNvSpPr/>
      </xdr:nvSpPr>
      <xdr:spPr>
        <a:xfrm>
          <a:off x="12763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144236</xdr:rowOff>
    </xdr:from>
    <xdr:to>
      <xdr:col>71</xdr:col>
      <xdr:colOff>177800</xdr:colOff>
      <xdr:row>78</xdr:row>
      <xdr:rowOff>5443</xdr:rowOff>
    </xdr:to>
    <xdr:cxnSp macro="">
      <xdr:nvCxnSpPr>
        <xdr:cNvPr id="676" name="直線コネクタ 675"/>
        <xdr:cNvCxnSpPr/>
      </xdr:nvCxnSpPr>
      <xdr:spPr>
        <a:xfrm>
          <a:off x="12814300" y="1334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139716</xdr:rowOff>
    </xdr:from>
    <xdr:ext cx="405111" cy="259045"/>
    <xdr:sp macro="" textlink="">
      <xdr:nvSpPr>
        <xdr:cNvPr id="681" name="n_1mainValue【児童館】&#10;有形固定資産減価償却率"/>
        <xdr:cNvSpPr txBox="1"/>
      </xdr:nvSpPr>
      <xdr:spPr>
        <a:xfrm>
          <a:off x="15266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107059</xdr:rowOff>
    </xdr:from>
    <xdr:ext cx="340478" cy="259045"/>
    <xdr:sp macro="" textlink="">
      <xdr:nvSpPr>
        <xdr:cNvPr id="682" name="n_2mainValue【児童館】&#10;有形固定資産減価償却率"/>
        <xdr:cNvSpPr txBox="1"/>
      </xdr:nvSpPr>
      <xdr:spPr>
        <a:xfrm>
          <a:off x="14422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72770</xdr:rowOff>
    </xdr:from>
    <xdr:ext cx="340478" cy="259045"/>
    <xdr:sp macro="" textlink="">
      <xdr:nvSpPr>
        <xdr:cNvPr id="683" name="n_3mainValue【児童館】&#10;有形固定資産減価償却率"/>
        <xdr:cNvSpPr txBox="1"/>
      </xdr:nvSpPr>
      <xdr:spPr>
        <a:xfrm>
          <a:off x="13533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40113</xdr:rowOff>
    </xdr:from>
    <xdr:ext cx="340478" cy="259045"/>
    <xdr:sp macro="" textlink="">
      <xdr:nvSpPr>
        <xdr:cNvPr id="684" name="n_4mainValue【児童館】&#10;有形固定資産減価償却率"/>
        <xdr:cNvSpPr txBox="1"/>
      </xdr:nvSpPr>
      <xdr:spPr>
        <a:xfrm>
          <a:off x="12644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2" name="楕円 721"/>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723" name="【児童館】&#10;一人当たり面積該当値テキスト"/>
        <xdr:cNvSpPr txBox="1"/>
      </xdr:nvSpPr>
      <xdr:spPr>
        <a:xfrm>
          <a:off x="22199600"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724" name="楕円 723"/>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40387</xdr:rowOff>
    </xdr:to>
    <xdr:cxnSp macro="">
      <xdr:nvCxnSpPr>
        <xdr:cNvPr id="725" name="直線コネクタ 724"/>
        <xdr:cNvCxnSpPr/>
      </xdr:nvCxnSpPr>
      <xdr:spPr>
        <a:xfrm flipV="1">
          <a:off x="21323300" y="14609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26" name="楕円 725"/>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44958</xdr:rowOff>
    </xdr:to>
    <xdr:cxnSp macro="">
      <xdr:nvCxnSpPr>
        <xdr:cNvPr id="727" name="直線コネクタ 726"/>
        <xdr:cNvCxnSpPr/>
      </xdr:nvCxnSpPr>
      <xdr:spPr>
        <a:xfrm flipV="1">
          <a:off x="20434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8" name="楕円 727"/>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29" name="直線コネクタ 728"/>
        <xdr:cNvCxnSpPr/>
      </xdr:nvCxnSpPr>
      <xdr:spPr>
        <a:xfrm flipV="1">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30" name="楕円 729"/>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731" name="直線コネクタ 730"/>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107714</xdr:rowOff>
    </xdr:from>
    <xdr:ext cx="469744" cy="259045"/>
    <xdr:sp macro="" textlink="">
      <xdr:nvSpPr>
        <xdr:cNvPr id="736" name="n_1mainValue【児童館】&#10;一人当たり面積"/>
        <xdr:cNvSpPr txBox="1"/>
      </xdr:nvSpPr>
      <xdr:spPr>
        <a:xfrm>
          <a:off x="210757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37" name="n_2main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8"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9" name="n_4mainValue【児童館】&#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80" name="楕円 779"/>
        <xdr:cNvSpPr/>
      </xdr:nvSpPr>
      <xdr:spPr>
        <a:xfrm>
          <a:off x="16268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124477</xdr:rowOff>
    </xdr:from>
    <xdr:ext cx="405111" cy="259045"/>
    <xdr:sp macro="" textlink="">
      <xdr:nvSpPr>
        <xdr:cNvPr id="781" name="【公民館】&#10;有形固定資産減価償却率該当値テキスト"/>
        <xdr:cNvSpPr txBox="1"/>
      </xdr:nvSpPr>
      <xdr:spPr>
        <a:xfrm>
          <a:off x="16357600"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97789</xdr:rowOff>
    </xdr:from>
    <xdr:to>
      <xdr:col>81</xdr:col>
      <xdr:colOff>101600</xdr:colOff>
      <xdr:row>105</xdr:row>
      <xdr:rowOff>27939</xdr:rowOff>
    </xdr:to>
    <xdr:sp macro="" textlink="">
      <xdr:nvSpPr>
        <xdr:cNvPr id="782" name="楕円 781"/>
        <xdr:cNvSpPr/>
      </xdr:nvSpPr>
      <xdr:spPr>
        <a:xfrm>
          <a:off x="15430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148589</xdr:rowOff>
    </xdr:from>
    <xdr:to>
      <xdr:col>85</xdr:col>
      <xdr:colOff>127000</xdr:colOff>
      <xdr:row>104</xdr:row>
      <xdr:rowOff>152400</xdr:rowOff>
    </xdr:to>
    <xdr:cxnSp macro="">
      <xdr:nvCxnSpPr>
        <xdr:cNvPr id="783" name="直線コネクタ 782"/>
        <xdr:cNvCxnSpPr/>
      </xdr:nvCxnSpPr>
      <xdr:spPr>
        <a:xfrm>
          <a:off x="15481300" y="17979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84" name="楕円 783"/>
        <xdr:cNvSpPr/>
      </xdr:nvSpPr>
      <xdr:spPr>
        <a:xfrm>
          <a:off x="14541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112395</xdr:rowOff>
    </xdr:from>
    <xdr:to>
      <xdr:col>81</xdr:col>
      <xdr:colOff>50800</xdr:colOff>
      <xdr:row>104</xdr:row>
      <xdr:rowOff>148589</xdr:rowOff>
    </xdr:to>
    <xdr:cxnSp macro="">
      <xdr:nvCxnSpPr>
        <xdr:cNvPr id="785" name="直線コネクタ 784"/>
        <xdr:cNvCxnSpPr/>
      </xdr:nvCxnSpPr>
      <xdr:spPr>
        <a:xfrm>
          <a:off x="14592300" y="179431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86" name="楕円 785"/>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112395</xdr:rowOff>
    </xdr:to>
    <xdr:cxnSp macro="">
      <xdr:nvCxnSpPr>
        <xdr:cNvPr id="787" name="直線コネクタ 786"/>
        <xdr:cNvCxnSpPr/>
      </xdr:nvCxnSpPr>
      <xdr:spPr>
        <a:xfrm>
          <a:off x="13703300" y="1791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46355</xdr:rowOff>
    </xdr:from>
    <xdr:to>
      <xdr:col>67</xdr:col>
      <xdr:colOff>101600</xdr:colOff>
      <xdr:row>104</xdr:row>
      <xdr:rowOff>147955</xdr:rowOff>
    </xdr:to>
    <xdr:sp macro="" textlink="">
      <xdr:nvSpPr>
        <xdr:cNvPr id="788" name="楕円 787"/>
        <xdr:cNvSpPr/>
      </xdr:nvSpPr>
      <xdr:spPr>
        <a:xfrm>
          <a:off x="12763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97155</xdr:rowOff>
    </xdr:to>
    <xdr:cxnSp macro="">
      <xdr:nvCxnSpPr>
        <xdr:cNvPr id="789" name="直線コネクタ 788"/>
        <xdr:cNvCxnSpPr/>
      </xdr:nvCxnSpPr>
      <xdr:spPr>
        <a:xfrm flipV="1">
          <a:off x="12814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44466</xdr:rowOff>
    </xdr:from>
    <xdr:ext cx="405111" cy="259045"/>
    <xdr:sp macro="" textlink="">
      <xdr:nvSpPr>
        <xdr:cNvPr id="794" name="n_1mainValue【公民館】&#10;有形固定資産減価償却率"/>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795" name="n_2mainValue【公民館】&#10;有形固定資産減価償却率"/>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6" name="n_3mainValue【公民館】&#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164482</xdr:rowOff>
    </xdr:from>
    <xdr:ext cx="405111" cy="259045"/>
    <xdr:sp macro="" textlink="">
      <xdr:nvSpPr>
        <xdr:cNvPr id="797" name="n_4mainValue【公民館】&#10;有形固定資産減価償却率"/>
        <xdr:cNvSpPr txBox="1"/>
      </xdr:nvSpPr>
      <xdr:spPr>
        <a:xfrm>
          <a:off x="12611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835" name="楕円 834"/>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836" name="【公民館】&#10;一人当たり面積該当値テキスト"/>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98552</xdr:rowOff>
    </xdr:from>
    <xdr:to>
      <xdr:col>112</xdr:col>
      <xdr:colOff>38100</xdr:colOff>
      <xdr:row>104</xdr:row>
      <xdr:rowOff>28702</xdr:rowOff>
    </xdr:to>
    <xdr:sp macro="" textlink="">
      <xdr:nvSpPr>
        <xdr:cNvPr id="837" name="楕円 836"/>
        <xdr:cNvSpPr/>
      </xdr:nvSpPr>
      <xdr:spPr>
        <a:xfrm>
          <a:off x="21272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149352</xdr:rowOff>
    </xdr:to>
    <xdr:cxnSp macro="">
      <xdr:nvCxnSpPr>
        <xdr:cNvPr id="838" name="直線コネクタ 837"/>
        <xdr:cNvCxnSpPr/>
      </xdr:nvCxnSpPr>
      <xdr:spPr>
        <a:xfrm flipV="1">
          <a:off x="21323300" y="177927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112268</xdr:rowOff>
    </xdr:from>
    <xdr:to>
      <xdr:col>107</xdr:col>
      <xdr:colOff>101600</xdr:colOff>
      <xdr:row>104</xdr:row>
      <xdr:rowOff>42418</xdr:rowOff>
    </xdr:to>
    <xdr:sp macro="" textlink="">
      <xdr:nvSpPr>
        <xdr:cNvPr id="839" name="楕円 838"/>
        <xdr:cNvSpPr/>
      </xdr:nvSpPr>
      <xdr:spPr>
        <a:xfrm>
          <a:off x="20383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149352</xdr:rowOff>
    </xdr:from>
    <xdr:to>
      <xdr:col>111</xdr:col>
      <xdr:colOff>177800</xdr:colOff>
      <xdr:row>103</xdr:row>
      <xdr:rowOff>163068</xdr:rowOff>
    </xdr:to>
    <xdr:cxnSp macro="">
      <xdr:nvCxnSpPr>
        <xdr:cNvPr id="840" name="直線コネクタ 839"/>
        <xdr:cNvCxnSpPr/>
      </xdr:nvCxnSpPr>
      <xdr:spPr>
        <a:xfrm flipV="1">
          <a:off x="20434300" y="178087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841" name="楕円 840"/>
        <xdr:cNvSpPr/>
      </xdr:nvSpPr>
      <xdr:spPr>
        <a:xfrm>
          <a:off x="19494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163068</xdr:rowOff>
    </xdr:from>
    <xdr:to>
      <xdr:col>107</xdr:col>
      <xdr:colOff>50800</xdr:colOff>
      <xdr:row>104</xdr:row>
      <xdr:rowOff>12192</xdr:rowOff>
    </xdr:to>
    <xdr:cxnSp macro="">
      <xdr:nvCxnSpPr>
        <xdr:cNvPr id="842" name="直線コネクタ 841"/>
        <xdr:cNvCxnSpPr/>
      </xdr:nvCxnSpPr>
      <xdr:spPr>
        <a:xfrm flipV="1">
          <a:off x="19545300" y="178224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87122</xdr:rowOff>
    </xdr:from>
    <xdr:to>
      <xdr:col>98</xdr:col>
      <xdr:colOff>38100</xdr:colOff>
      <xdr:row>104</xdr:row>
      <xdr:rowOff>17272</xdr:rowOff>
    </xdr:to>
    <xdr:sp macro="" textlink="">
      <xdr:nvSpPr>
        <xdr:cNvPr id="843" name="楕円 842"/>
        <xdr:cNvSpPr/>
      </xdr:nvSpPr>
      <xdr:spPr>
        <a:xfrm>
          <a:off x="18605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137922</xdr:rowOff>
    </xdr:from>
    <xdr:to>
      <xdr:col>102</xdr:col>
      <xdr:colOff>114300</xdr:colOff>
      <xdr:row>104</xdr:row>
      <xdr:rowOff>12192</xdr:rowOff>
    </xdr:to>
    <xdr:cxnSp macro="">
      <xdr:nvCxnSpPr>
        <xdr:cNvPr id="844" name="直線コネクタ 843"/>
        <xdr:cNvCxnSpPr/>
      </xdr:nvCxnSpPr>
      <xdr:spPr>
        <a:xfrm>
          <a:off x="18656300" y="1779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45229</xdr:rowOff>
    </xdr:from>
    <xdr:ext cx="469744" cy="259045"/>
    <xdr:sp macro="" textlink="">
      <xdr:nvSpPr>
        <xdr:cNvPr id="849" name="n_1mainValue【公民館】&#10;一人当たり面積"/>
        <xdr:cNvSpPr txBox="1"/>
      </xdr:nvSpPr>
      <xdr:spPr>
        <a:xfrm>
          <a:off x="21075727" y="175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58945</xdr:rowOff>
    </xdr:from>
    <xdr:ext cx="469744" cy="259045"/>
    <xdr:sp macro="" textlink="">
      <xdr:nvSpPr>
        <xdr:cNvPr id="850" name="n_2mainValue【公民館】&#10;一人当たり面積"/>
        <xdr:cNvSpPr txBox="1"/>
      </xdr:nvSpPr>
      <xdr:spPr>
        <a:xfrm>
          <a:off x="201994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851" name="n_3mainValue【公民館】&#10;一人当たり面積"/>
        <xdr:cNvSpPr txBox="1"/>
      </xdr:nvSpPr>
      <xdr:spPr>
        <a:xfrm>
          <a:off x="19310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33799</xdr:rowOff>
    </xdr:from>
    <xdr:ext cx="469744" cy="259045"/>
    <xdr:sp macro="" textlink="">
      <xdr:nvSpPr>
        <xdr:cNvPr id="852" name="n_4mainValue【公民館】&#10;一人当たり面積"/>
        <xdr:cNvSpPr txBox="1"/>
      </xdr:nvSpPr>
      <xdr:spPr>
        <a:xfrm>
          <a:off x="18421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更新が進んでおり、類似団体平均と比較して有形固定資産減価償却率が低くなっている。ただし、整備の遅れている橋りょう・トンネルについては比較的高くなっている。児童館の有形固定資産減価償却率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年度に新規整備を行ったことにより大きく減少した。公民館についても、</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年度に耐震補強を含めた改修工事を行ったことにより減少した。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104140</xdr:rowOff>
    </xdr:from>
    <xdr:to>
      <xdr:col>24</xdr:col>
      <xdr:colOff>114300</xdr:colOff>
      <xdr:row>38</xdr:row>
      <xdr:rowOff>34290</xdr:rowOff>
    </xdr:to>
    <xdr:sp macro="" textlink="">
      <xdr:nvSpPr>
        <xdr:cNvPr id="72" name="楕円 71"/>
        <xdr:cNvSpPr/>
      </xdr:nvSpPr>
      <xdr:spPr>
        <a:xfrm>
          <a:off x="4584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3" name="【図書館】&#10;有形固定資産減価償却率該当値テキスト"/>
        <xdr:cNvSpPr txBox="1"/>
      </xdr:nvSpPr>
      <xdr:spPr>
        <a:xfrm>
          <a:off x="4673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4" name="楕円 73"/>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37</xdr:row>
      <xdr:rowOff>154940</xdr:rowOff>
    </xdr:to>
    <xdr:cxnSp macro="">
      <xdr:nvCxnSpPr>
        <xdr:cNvPr id="75" name="直線コネクタ 74"/>
        <xdr:cNvCxnSpPr/>
      </xdr:nvCxnSpPr>
      <xdr:spPr>
        <a:xfrm>
          <a:off x="3797300" y="64731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54610</xdr:rowOff>
    </xdr:from>
    <xdr:to>
      <xdr:col>15</xdr:col>
      <xdr:colOff>101600</xdr:colOff>
      <xdr:row>37</xdr:row>
      <xdr:rowOff>156210</xdr:rowOff>
    </xdr:to>
    <xdr:sp macro="" textlink="">
      <xdr:nvSpPr>
        <xdr:cNvPr id="76" name="楕円 75"/>
        <xdr:cNvSpPr/>
      </xdr:nvSpPr>
      <xdr:spPr>
        <a:xfrm>
          <a:off x="2857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129540</xdr:rowOff>
    </xdr:to>
    <xdr:cxnSp macro="">
      <xdr:nvCxnSpPr>
        <xdr:cNvPr id="77" name="直線コネクタ 76"/>
        <xdr:cNvCxnSpPr/>
      </xdr:nvCxnSpPr>
      <xdr:spPr>
        <a:xfrm>
          <a:off x="2908300" y="64490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8" name="楕円 77"/>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105410</xdr:rowOff>
    </xdr:to>
    <xdr:cxnSp macro="">
      <xdr:nvCxnSpPr>
        <xdr:cNvPr id="79" name="直線コネクタ 78"/>
        <xdr:cNvCxnSpPr/>
      </xdr:nvCxnSpPr>
      <xdr:spPr>
        <a:xfrm>
          <a:off x="2019300" y="64236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3810</xdr:rowOff>
    </xdr:from>
    <xdr:to>
      <xdr:col>6</xdr:col>
      <xdr:colOff>38100</xdr:colOff>
      <xdr:row>37</xdr:row>
      <xdr:rowOff>105410</xdr:rowOff>
    </xdr:to>
    <xdr:sp macro="" textlink="">
      <xdr:nvSpPr>
        <xdr:cNvPr id="80" name="楕円 79"/>
        <xdr:cNvSpPr/>
      </xdr:nvSpPr>
      <xdr:spPr>
        <a:xfrm>
          <a:off x="1079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54610</xdr:rowOff>
    </xdr:from>
    <xdr:to>
      <xdr:col>10</xdr:col>
      <xdr:colOff>114300</xdr:colOff>
      <xdr:row>37</xdr:row>
      <xdr:rowOff>80010</xdr:rowOff>
    </xdr:to>
    <xdr:cxnSp macro="">
      <xdr:nvCxnSpPr>
        <xdr:cNvPr id="81" name="直線コネクタ 80"/>
        <xdr:cNvCxnSpPr/>
      </xdr:nvCxnSpPr>
      <xdr:spPr>
        <a:xfrm>
          <a:off x="1130300" y="63982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xdr:rowOff>
    </xdr:from>
    <xdr:ext cx="405111" cy="259045"/>
    <xdr:sp macro="" textlink="">
      <xdr:nvSpPr>
        <xdr:cNvPr id="86" name="n_1mainValue【図書館】&#10;有形固定資産減価償却率"/>
        <xdr:cNvSpPr txBox="1"/>
      </xdr:nvSpPr>
      <xdr:spPr>
        <a:xfrm>
          <a:off x="3582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147337</xdr:rowOff>
    </xdr:from>
    <xdr:ext cx="405111" cy="259045"/>
    <xdr:sp macro="" textlink="">
      <xdr:nvSpPr>
        <xdr:cNvPr id="87" name="n_2mainValue【図書館】&#10;有形固定資産減価償却率"/>
        <xdr:cNvSpPr txBox="1"/>
      </xdr:nvSpPr>
      <xdr:spPr>
        <a:xfrm>
          <a:off x="2705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8" name="n_3mainValue【図書館】&#10;有形固定資産減価償却率"/>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96537</xdr:rowOff>
    </xdr:from>
    <xdr:ext cx="405111" cy="259045"/>
    <xdr:sp macro="" textlink="">
      <xdr:nvSpPr>
        <xdr:cNvPr id="89" name="n_4mainValue【図書館】&#10;有形固定資産減価償却率"/>
        <xdr:cNvSpPr txBox="1"/>
      </xdr:nvSpPr>
      <xdr:spPr>
        <a:xfrm>
          <a:off x="927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9" name="楕円 128"/>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0" name="【図書館】&#10;一人当たり面積該当値テキスト"/>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1" name="楕円 130"/>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72390</xdr:rowOff>
    </xdr:to>
    <xdr:cxnSp macro="">
      <xdr:nvCxnSpPr>
        <xdr:cNvPr id="132" name="直線コネクタ 131"/>
        <xdr:cNvCxnSpPr/>
      </xdr:nvCxnSpPr>
      <xdr:spPr>
        <a:xfrm flipV="1">
          <a:off x="9639300" y="6743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3" name="楕円 132"/>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80010</xdr:rowOff>
    </xdr:to>
    <xdr:cxnSp macro="">
      <xdr:nvCxnSpPr>
        <xdr:cNvPr id="134" name="直線コネクタ 133"/>
        <xdr:cNvCxnSpPr/>
      </xdr:nvCxnSpPr>
      <xdr:spPr>
        <a:xfrm flipV="1">
          <a:off x="8750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5" name="楕円 134"/>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80010</xdr:rowOff>
    </xdr:from>
    <xdr:to>
      <xdr:col>45</xdr:col>
      <xdr:colOff>177800</xdr:colOff>
      <xdr:row>39</xdr:row>
      <xdr:rowOff>87630</xdr:rowOff>
    </xdr:to>
    <xdr:cxnSp macro="">
      <xdr:nvCxnSpPr>
        <xdr:cNvPr id="136" name="直線コネクタ 135"/>
        <xdr:cNvCxnSpPr/>
      </xdr:nvCxnSpPr>
      <xdr:spPr>
        <a:xfrm flipV="1">
          <a:off x="7861300" y="676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102870</xdr:rowOff>
    </xdr:to>
    <xdr:cxnSp macro="">
      <xdr:nvCxnSpPr>
        <xdr:cNvPr id="138" name="直線コネクタ 137"/>
        <xdr:cNvCxnSpPr/>
      </xdr:nvCxnSpPr>
      <xdr:spPr>
        <a:xfrm flipV="1">
          <a:off x="6972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3" name="n_1mainValue【図書館】&#10;一人当たり面積"/>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44" name="n_2mainValue【図書館】&#10;一人当たり面積"/>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5" name="n_3main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7" name="楕円 186"/>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88" name="【体育館・プール】&#10;有形固定資産減価償却率該当値テキスト"/>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151130</xdr:rowOff>
    </xdr:from>
    <xdr:to>
      <xdr:col>20</xdr:col>
      <xdr:colOff>38100</xdr:colOff>
      <xdr:row>62</xdr:row>
      <xdr:rowOff>81280</xdr:rowOff>
    </xdr:to>
    <xdr:sp macro="" textlink="">
      <xdr:nvSpPr>
        <xdr:cNvPr id="189" name="楕円 188"/>
        <xdr:cNvSpPr/>
      </xdr:nvSpPr>
      <xdr:spPr>
        <a:xfrm>
          <a:off x="3746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51435</xdr:rowOff>
    </xdr:to>
    <xdr:cxnSp macro="">
      <xdr:nvCxnSpPr>
        <xdr:cNvPr id="190" name="直線コネクタ 189"/>
        <xdr:cNvCxnSpPr/>
      </xdr:nvCxnSpPr>
      <xdr:spPr>
        <a:xfrm>
          <a:off x="3797300" y="106603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1" name="楕円 190"/>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30480</xdr:rowOff>
    </xdr:to>
    <xdr:cxnSp macro="">
      <xdr:nvCxnSpPr>
        <xdr:cNvPr id="192" name="直線コネクタ 191"/>
        <xdr:cNvCxnSpPr/>
      </xdr:nvCxnSpPr>
      <xdr:spPr>
        <a:xfrm>
          <a:off x="2908300" y="10639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3" name="楕円 192"/>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9525</xdr:rowOff>
    </xdr:to>
    <xdr:cxnSp macro="">
      <xdr:nvCxnSpPr>
        <xdr:cNvPr id="194" name="直線コネクタ 193"/>
        <xdr:cNvCxnSpPr/>
      </xdr:nvCxnSpPr>
      <xdr:spPr>
        <a:xfrm>
          <a:off x="2019300" y="10629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99695</xdr:rowOff>
    </xdr:from>
    <xdr:to>
      <xdr:col>6</xdr:col>
      <xdr:colOff>38100</xdr:colOff>
      <xdr:row>62</xdr:row>
      <xdr:rowOff>29845</xdr:rowOff>
    </xdr:to>
    <xdr:sp macro="" textlink="">
      <xdr:nvSpPr>
        <xdr:cNvPr id="195" name="楕円 194"/>
        <xdr:cNvSpPr/>
      </xdr:nvSpPr>
      <xdr:spPr>
        <a:xfrm>
          <a:off x="107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150495</xdr:rowOff>
    </xdr:from>
    <xdr:to>
      <xdr:col>10</xdr:col>
      <xdr:colOff>114300</xdr:colOff>
      <xdr:row>62</xdr:row>
      <xdr:rowOff>0</xdr:rowOff>
    </xdr:to>
    <xdr:cxnSp macro="">
      <xdr:nvCxnSpPr>
        <xdr:cNvPr id="196" name="直線コネクタ 195"/>
        <xdr:cNvCxnSpPr/>
      </xdr:nvCxnSpPr>
      <xdr:spPr>
        <a:xfrm>
          <a:off x="1130300" y="106089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72407</xdr:rowOff>
    </xdr:from>
    <xdr:ext cx="405111" cy="259045"/>
    <xdr:sp macro="" textlink="">
      <xdr:nvSpPr>
        <xdr:cNvPr id="201" name="n_1mainValue【体育館・プール】&#10;有形固定資産減価償却率"/>
        <xdr:cNvSpPr txBox="1"/>
      </xdr:nvSpPr>
      <xdr:spPr>
        <a:xfrm>
          <a:off x="3582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202" name="n_2mainValue【体育館・プール】&#10;有形固定資産減価償却率"/>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3" name="n_3mainValue【体育館・プール】&#10;有形固定資産減価償却率"/>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20972</xdr:rowOff>
    </xdr:from>
    <xdr:ext cx="405111" cy="259045"/>
    <xdr:sp macro="" textlink="">
      <xdr:nvSpPr>
        <xdr:cNvPr id="204" name="n_4mainValue【体育館・プール】&#10;有形固定資産減価償却率"/>
        <xdr:cNvSpPr txBox="1"/>
      </xdr:nvSpPr>
      <xdr:spPr>
        <a:xfrm>
          <a:off x="927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30480</xdr:rowOff>
    </xdr:from>
    <xdr:to>
      <xdr:col>55</xdr:col>
      <xdr:colOff>50800</xdr:colOff>
      <xdr:row>61</xdr:row>
      <xdr:rowOff>132080</xdr:rowOff>
    </xdr:to>
    <xdr:sp macro="" textlink="">
      <xdr:nvSpPr>
        <xdr:cNvPr id="244" name="楕円 243"/>
        <xdr:cNvSpPr/>
      </xdr:nvSpPr>
      <xdr:spPr>
        <a:xfrm>
          <a:off x="104267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53357</xdr:rowOff>
    </xdr:from>
    <xdr:ext cx="469744" cy="259045"/>
    <xdr:sp macro="" textlink="">
      <xdr:nvSpPr>
        <xdr:cNvPr id="245" name="【体育館・プール】&#10;一人当たり面積該当値テキスト"/>
        <xdr:cNvSpPr txBox="1"/>
      </xdr:nvSpPr>
      <xdr:spPr>
        <a:xfrm>
          <a:off x="1051560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46" name="楕円 245"/>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81280</xdr:rowOff>
    </xdr:from>
    <xdr:to>
      <xdr:col>55</xdr:col>
      <xdr:colOff>0</xdr:colOff>
      <xdr:row>61</xdr:row>
      <xdr:rowOff>91440</xdr:rowOff>
    </xdr:to>
    <xdr:cxnSp macro="">
      <xdr:nvCxnSpPr>
        <xdr:cNvPr id="247" name="直線コネクタ 246"/>
        <xdr:cNvCxnSpPr/>
      </xdr:nvCxnSpPr>
      <xdr:spPr>
        <a:xfrm flipV="1">
          <a:off x="9639300" y="1053973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48" name="楕円 247"/>
        <xdr:cNvSpPr/>
      </xdr:nvSpPr>
      <xdr:spPr>
        <a:xfrm>
          <a:off x="8699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91440</xdr:rowOff>
    </xdr:from>
    <xdr:to>
      <xdr:col>50</xdr:col>
      <xdr:colOff>114300</xdr:colOff>
      <xdr:row>61</xdr:row>
      <xdr:rowOff>100330</xdr:rowOff>
    </xdr:to>
    <xdr:cxnSp macro="">
      <xdr:nvCxnSpPr>
        <xdr:cNvPr id="249" name="直線コネクタ 248"/>
        <xdr:cNvCxnSpPr/>
      </xdr:nvCxnSpPr>
      <xdr:spPr>
        <a:xfrm flipV="1">
          <a:off x="8750300" y="105498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59690</xdr:rowOff>
    </xdr:from>
    <xdr:to>
      <xdr:col>41</xdr:col>
      <xdr:colOff>101600</xdr:colOff>
      <xdr:row>61</xdr:row>
      <xdr:rowOff>161290</xdr:rowOff>
    </xdr:to>
    <xdr:sp macro="" textlink="">
      <xdr:nvSpPr>
        <xdr:cNvPr id="250" name="楕円 249"/>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100330</xdr:rowOff>
    </xdr:from>
    <xdr:to>
      <xdr:col>45</xdr:col>
      <xdr:colOff>177800</xdr:colOff>
      <xdr:row>61</xdr:row>
      <xdr:rowOff>110490</xdr:rowOff>
    </xdr:to>
    <xdr:cxnSp macro="">
      <xdr:nvCxnSpPr>
        <xdr:cNvPr id="251" name="直線コネクタ 250"/>
        <xdr:cNvCxnSpPr/>
      </xdr:nvCxnSpPr>
      <xdr:spPr>
        <a:xfrm flipV="1">
          <a:off x="7861300" y="105587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69850</xdr:rowOff>
    </xdr:from>
    <xdr:to>
      <xdr:col>36</xdr:col>
      <xdr:colOff>165100</xdr:colOff>
      <xdr:row>62</xdr:row>
      <xdr:rowOff>0</xdr:rowOff>
    </xdr:to>
    <xdr:sp macro="" textlink="">
      <xdr:nvSpPr>
        <xdr:cNvPr id="252" name="楕円 251"/>
        <xdr:cNvSpPr/>
      </xdr:nvSpPr>
      <xdr:spPr>
        <a:xfrm>
          <a:off x="6921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110490</xdr:rowOff>
    </xdr:from>
    <xdr:to>
      <xdr:col>41</xdr:col>
      <xdr:colOff>50800</xdr:colOff>
      <xdr:row>61</xdr:row>
      <xdr:rowOff>120650</xdr:rowOff>
    </xdr:to>
    <xdr:cxnSp macro="">
      <xdr:nvCxnSpPr>
        <xdr:cNvPr id="253" name="直線コネクタ 252"/>
        <xdr:cNvCxnSpPr/>
      </xdr:nvCxnSpPr>
      <xdr:spPr>
        <a:xfrm flipV="1">
          <a:off x="6972300" y="105689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58" name="n_1main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259" name="n_2mainValue【体育館・プール】&#10;一人当たり面積"/>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60" name="n_3mainValue【体育館・プール】&#10;一人当たり面積"/>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16527</xdr:rowOff>
    </xdr:from>
    <xdr:ext cx="469744" cy="259045"/>
    <xdr:sp macro="" textlink="">
      <xdr:nvSpPr>
        <xdr:cNvPr id="261" name="n_4mainValue【体育館・プール】&#10;一人当たり面積"/>
        <xdr:cNvSpPr txBox="1"/>
      </xdr:nvSpPr>
      <xdr:spPr>
        <a:xfrm>
          <a:off x="6737427"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2" name="楕円 301"/>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3" name="【福祉施設】&#10;有形固定資産減価償却率該当値テキスト"/>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4" name="楕円 303"/>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93345</xdr:rowOff>
    </xdr:to>
    <xdr:cxnSp macro="">
      <xdr:nvCxnSpPr>
        <xdr:cNvPr id="305" name="直線コネクタ 304"/>
        <xdr:cNvCxnSpPr/>
      </xdr:nvCxnSpPr>
      <xdr:spPr>
        <a:xfrm>
          <a:off x="3797300" y="146342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154939</xdr:rowOff>
    </xdr:from>
    <xdr:to>
      <xdr:col>15</xdr:col>
      <xdr:colOff>101600</xdr:colOff>
      <xdr:row>85</xdr:row>
      <xdr:rowOff>85089</xdr:rowOff>
    </xdr:to>
    <xdr:sp macro="" textlink="">
      <xdr:nvSpPr>
        <xdr:cNvPr id="306" name="楕円 305"/>
        <xdr:cNvSpPr/>
      </xdr:nvSpPr>
      <xdr:spPr>
        <a:xfrm>
          <a:off x="2857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34289</xdr:rowOff>
    </xdr:from>
    <xdr:to>
      <xdr:col>19</xdr:col>
      <xdr:colOff>177800</xdr:colOff>
      <xdr:row>85</xdr:row>
      <xdr:rowOff>60961</xdr:rowOff>
    </xdr:to>
    <xdr:cxnSp macro="">
      <xdr:nvCxnSpPr>
        <xdr:cNvPr id="307" name="直線コネクタ 306"/>
        <xdr:cNvCxnSpPr/>
      </xdr:nvCxnSpPr>
      <xdr:spPr>
        <a:xfrm>
          <a:off x="2908300" y="14607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124461</xdr:rowOff>
    </xdr:from>
    <xdr:to>
      <xdr:col>10</xdr:col>
      <xdr:colOff>165100</xdr:colOff>
      <xdr:row>85</xdr:row>
      <xdr:rowOff>54611</xdr:rowOff>
    </xdr:to>
    <xdr:sp macro="" textlink="">
      <xdr:nvSpPr>
        <xdr:cNvPr id="308" name="楕円 307"/>
        <xdr:cNvSpPr/>
      </xdr:nvSpPr>
      <xdr:spPr>
        <a:xfrm>
          <a:off x="196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3811</xdr:rowOff>
    </xdr:from>
    <xdr:to>
      <xdr:col>15</xdr:col>
      <xdr:colOff>50800</xdr:colOff>
      <xdr:row>85</xdr:row>
      <xdr:rowOff>34289</xdr:rowOff>
    </xdr:to>
    <xdr:cxnSp macro="">
      <xdr:nvCxnSpPr>
        <xdr:cNvPr id="309" name="直線コネクタ 308"/>
        <xdr:cNvCxnSpPr/>
      </xdr:nvCxnSpPr>
      <xdr:spPr>
        <a:xfrm>
          <a:off x="2019300" y="1457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10" name="楕円 309"/>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85</xdr:row>
      <xdr:rowOff>3811</xdr:rowOff>
    </xdr:to>
    <xdr:cxnSp macro="">
      <xdr:nvCxnSpPr>
        <xdr:cNvPr id="311" name="直線コネクタ 310"/>
        <xdr:cNvCxnSpPr/>
      </xdr:nvCxnSpPr>
      <xdr:spPr>
        <a:xfrm>
          <a:off x="1130300" y="14552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6"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76216</xdr:rowOff>
    </xdr:from>
    <xdr:ext cx="405111" cy="259045"/>
    <xdr:sp macro="" textlink="">
      <xdr:nvSpPr>
        <xdr:cNvPr id="317" name="n_2mainValue【福祉施設】&#10;有形固定資産減価償却率"/>
        <xdr:cNvSpPr txBox="1"/>
      </xdr:nvSpPr>
      <xdr:spPr>
        <a:xfrm>
          <a:off x="2705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45738</xdr:rowOff>
    </xdr:from>
    <xdr:ext cx="405111" cy="259045"/>
    <xdr:sp macro="" textlink="">
      <xdr:nvSpPr>
        <xdr:cNvPr id="318" name="n_3mainValue【福祉施設】&#10;有形固定資産減価償却率"/>
        <xdr:cNvSpPr txBox="1"/>
      </xdr:nvSpPr>
      <xdr:spPr>
        <a:xfrm>
          <a:off x="1816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19" name="n_4mainValue【福祉施設】&#10;有形固定資産減価償却率"/>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61" name="楕円 360"/>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62" name="【福祉施設】&#10;一人当たり面積該当値テキスト"/>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152219</xdr:rowOff>
    </xdr:from>
    <xdr:to>
      <xdr:col>50</xdr:col>
      <xdr:colOff>165100</xdr:colOff>
      <xdr:row>82</xdr:row>
      <xdr:rowOff>82369</xdr:rowOff>
    </xdr:to>
    <xdr:sp macro="" textlink="">
      <xdr:nvSpPr>
        <xdr:cNvPr id="363" name="楕円 362"/>
        <xdr:cNvSpPr/>
      </xdr:nvSpPr>
      <xdr:spPr>
        <a:xfrm>
          <a:off x="9588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31569</xdr:rowOff>
    </xdr:to>
    <xdr:cxnSp macro="">
      <xdr:nvCxnSpPr>
        <xdr:cNvPr id="364" name="直線コネクタ 363"/>
        <xdr:cNvCxnSpPr/>
      </xdr:nvCxnSpPr>
      <xdr:spPr>
        <a:xfrm flipV="1">
          <a:off x="9639300" y="140741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65" name="楕円 364"/>
        <xdr:cNvSpPr/>
      </xdr:nvSpPr>
      <xdr:spPr>
        <a:xfrm>
          <a:off x="869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31569</xdr:rowOff>
    </xdr:to>
    <xdr:cxnSp macro="">
      <xdr:nvCxnSpPr>
        <xdr:cNvPr id="366" name="直線コネクタ 365"/>
        <xdr:cNvCxnSpPr/>
      </xdr:nvCxnSpPr>
      <xdr:spPr>
        <a:xfrm>
          <a:off x="8750300" y="140741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145687</xdr:rowOff>
    </xdr:from>
    <xdr:to>
      <xdr:col>41</xdr:col>
      <xdr:colOff>101600</xdr:colOff>
      <xdr:row>82</xdr:row>
      <xdr:rowOff>75837</xdr:rowOff>
    </xdr:to>
    <xdr:sp macro="" textlink="">
      <xdr:nvSpPr>
        <xdr:cNvPr id="367" name="楕円 366"/>
        <xdr:cNvSpPr/>
      </xdr:nvSpPr>
      <xdr:spPr>
        <a:xfrm>
          <a:off x="7810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25037</xdr:rowOff>
    </xdr:to>
    <xdr:cxnSp macro="">
      <xdr:nvCxnSpPr>
        <xdr:cNvPr id="368" name="直線コネクタ 367"/>
        <xdr:cNvCxnSpPr/>
      </xdr:nvCxnSpPr>
      <xdr:spPr>
        <a:xfrm flipV="1">
          <a:off x="7861300" y="140741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148952</xdr:rowOff>
    </xdr:from>
    <xdr:to>
      <xdr:col>36</xdr:col>
      <xdr:colOff>165100</xdr:colOff>
      <xdr:row>82</xdr:row>
      <xdr:rowOff>79102</xdr:rowOff>
    </xdr:to>
    <xdr:sp macro="" textlink="">
      <xdr:nvSpPr>
        <xdr:cNvPr id="369" name="楕円 368"/>
        <xdr:cNvSpPr/>
      </xdr:nvSpPr>
      <xdr:spPr>
        <a:xfrm>
          <a:off x="692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25037</xdr:rowOff>
    </xdr:from>
    <xdr:to>
      <xdr:col>41</xdr:col>
      <xdr:colOff>50800</xdr:colOff>
      <xdr:row>82</xdr:row>
      <xdr:rowOff>28302</xdr:rowOff>
    </xdr:to>
    <xdr:cxnSp macro="">
      <xdr:nvCxnSpPr>
        <xdr:cNvPr id="370" name="直線コネクタ 369"/>
        <xdr:cNvCxnSpPr/>
      </xdr:nvCxnSpPr>
      <xdr:spPr>
        <a:xfrm flipV="1">
          <a:off x="6972300" y="140839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98896</xdr:rowOff>
    </xdr:from>
    <xdr:ext cx="469744" cy="259045"/>
    <xdr:sp macro="" textlink="">
      <xdr:nvSpPr>
        <xdr:cNvPr id="375" name="n_1mainValue【福祉施設】&#10;一人当たり面積"/>
        <xdr:cNvSpPr txBox="1"/>
      </xdr:nvSpPr>
      <xdr:spPr>
        <a:xfrm>
          <a:off x="9391727" y="138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76" name="n_2mainValue【福祉施設】&#10;一人当たり面積"/>
        <xdr:cNvSpPr txBox="1"/>
      </xdr:nvSpPr>
      <xdr:spPr>
        <a:xfrm>
          <a:off x="8515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92364</xdr:rowOff>
    </xdr:from>
    <xdr:ext cx="469744" cy="259045"/>
    <xdr:sp macro="" textlink="">
      <xdr:nvSpPr>
        <xdr:cNvPr id="377" name="n_3mainValue【福祉施設】&#10;一人当たり面積"/>
        <xdr:cNvSpPr txBox="1"/>
      </xdr:nvSpPr>
      <xdr:spPr>
        <a:xfrm>
          <a:off x="7626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95629</xdr:rowOff>
    </xdr:from>
    <xdr:ext cx="469744" cy="259045"/>
    <xdr:sp macro="" textlink="">
      <xdr:nvSpPr>
        <xdr:cNvPr id="378" name="n_4mainValue【福祉施設】&#10;一人当たり面積"/>
        <xdr:cNvSpPr txBox="1"/>
      </xdr:nvSpPr>
      <xdr:spPr>
        <a:xfrm>
          <a:off x="6737427" y="138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97245</xdr:rowOff>
    </xdr:from>
    <xdr:to>
      <xdr:col>24</xdr:col>
      <xdr:colOff>114300</xdr:colOff>
      <xdr:row>107</xdr:row>
      <xdr:rowOff>27395</xdr:rowOff>
    </xdr:to>
    <xdr:sp macro="" textlink="">
      <xdr:nvSpPr>
        <xdr:cNvPr id="420" name="楕円 419"/>
        <xdr:cNvSpPr/>
      </xdr:nvSpPr>
      <xdr:spPr>
        <a:xfrm>
          <a:off x="4584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75672</xdr:rowOff>
    </xdr:from>
    <xdr:ext cx="405111" cy="259045"/>
    <xdr:sp macro="" textlink="">
      <xdr:nvSpPr>
        <xdr:cNvPr id="421" name="【市民会館】&#10;有形固定資産減価償却率該当値テキスト"/>
        <xdr:cNvSpPr txBox="1"/>
      </xdr:nvSpPr>
      <xdr:spPr>
        <a:xfrm>
          <a:off x="4673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79284</xdr:rowOff>
    </xdr:from>
    <xdr:to>
      <xdr:col>20</xdr:col>
      <xdr:colOff>38100</xdr:colOff>
      <xdr:row>107</xdr:row>
      <xdr:rowOff>9434</xdr:rowOff>
    </xdr:to>
    <xdr:sp macro="" textlink="">
      <xdr:nvSpPr>
        <xdr:cNvPr id="422" name="楕円 421"/>
        <xdr:cNvSpPr/>
      </xdr:nvSpPr>
      <xdr:spPr>
        <a:xfrm>
          <a:off x="3746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130084</xdr:rowOff>
    </xdr:from>
    <xdr:to>
      <xdr:col>24</xdr:col>
      <xdr:colOff>63500</xdr:colOff>
      <xdr:row>106</xdr:row>
      <xdr:rowOff>148045</xdr:rowOff>
    </xdr:to>
    <xdr:cxnSp macro="">
      <xdr:nvCxnSpPr>
        <xdr:cNvPr id="423" name="直線コネクタ 422"/>
        <xdr:cNvCxnSpPr/>
      </xdr:nvCxnSpPr>
      <xdr:spPr>
        <a:xfrm>
          <a:off x="3797300" y="1830378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66221</xdr:rowOff>
    </xdr:from>
    <xdr:to>
      <xdr:col>15</xdr:col>
      <xdr:colOff>101600</xdr:colOff>
      <xdr:row>106</xdr:row>
      <xdr:rowOff>167821</xdr:rowOff>
    </xdr:to>
    <xdr:sp macro="" textlink="">
      <xdr:nvSpPr>
        <xdr:cNvPr id="424" name="楕円 423"/>
        <xdr:cNvSpPr/>
      </xdr:nvSpPr>
      <xdr:spPr>
        <a:xfrm>
          <a:off x="2857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117021</xdr:rowOff>
    </xdr:from>
    <xdr:to>
      <xdr:col>19</xdr:col>
      <xdr:colOff>177800</xdr:colOff>
      <xdr:row>106</xdr:row>
      <xdr:rowOff>130084</xdr:rowOff>
    </xdr:to>
    <xdr:cxnSp macro="">
      <xdr:nvCxnSpPr>
        <xdr:cNvPr id="425" name="直線コネクタ 424"/>
        <xdr:cNvCxnSpPr/>
      </xdr:nvCxnSpPr>
      <xdr:spPr>
        <a:xfrm>
          <a:off x="2908300" y="182907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64588</xdr:rowOff>
    </xdr:from>
    <xdr:to>
      <xdr:col>10</xdr:col>
      <xdr:colOff>165100</xdr:colOff>
      <xdr:row>106</xdr:row>
      <xdr:rowOff>166188</xdr:rowOff>
    </xdr:to>
    <xdr:sp macro="" textlink="">
      <xdr:nvSpPr>
        <xdr:cNvPr id="426" name="楕円 425"/>
        <xdr:cNvSpPr/>
      </xdr:nvSpPr>
      <xdr:spPr>
        <a:xfrm>
          <a:off x="1968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115388</xdr:rowOff>
    </xdr:from>
    <xdr:to>
      <xdr:col>15</xdr:col>
      <xdr:colOff>50800</xdr:colOff>
      <xdr:row>106</xdr:row>
      <xdr:rowOff>117021</xdr:rowOff>
    </xdr:to>
    <xdr:cxnSp macro="">
      <xdr:nvCxnSpPr>
        <xdr:cNvPr id="427" name="直線コネクタ 426"/>
        <xdr:cNvCxnSpPr/>
      </xdr:nvCxnSpPr>
      <xdr:spPr>
        <a:xfrm>
          <a:off x="2019300" y="182890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44994</xdr:rowOff>
    </xdr:from>
    <xdr:to>
      <xdr:col>6</xdr:col>
      <xdr:colOff>38100</xdr:colOff>
      <xdr:row>106</xdr:row>
      <xdr:rowOff>146594</xdr:rowOff>
    </xdr:to>
    <xdr:sp macro="" textlink="">
      <xdr:nvSpPr>
        <xdr:cNvPr id="428" name="楕円 427"/>
        <xdr:cNvSpPr/>
      </xdr:nvSpPr>
      <xdr:spPr>
        <a:xfrm>
          <a:off x="1079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95794</xdr:rowOff>
    </xdr:from>
    <xdr:to>
      <xdr:col>10</xdr:col>
      <xdr:colOff>114300</xdr:colOff>
      <xdr:row>106</xdr:row>
      <xdr:rowOff>115388</xdr:rowOff>
    </xdr:to>
    <xdr:cxnSp macro="">
      <xdr:nvCxnSpPr>
        <xdr:cNvPr id="429" name="直線コネクタ 428"/>
        <xdr:cNvCxnSpPr/>
      </xdr:nvCxnSpPr>
      <xdr:spPr>
        <a:xfrm>
          <a:off x="1130300" y="1826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561</xdr:rowOff>
    </xdr:from>
    <xdr:ext cx="405111" cy="259045"/>
    <xdr:sp macro="" textlink="">
      <xdr:nvSpPr>
        <xdr:cNvPr id="434" name="n_1mainValue【市民会館】&#10;有形固定資産減価償却率"/>
        <xdr:cNvSpPr txBox="1"/>
      </xdr:nvSpPr>
      <xdr:spPr>
        <a:xfrm>
          <a:off x="3582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5" name="n_2mainValue【市民会館】&#10;有形固定資産減価償却率"/>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157315</xdr:rowOff>
    </xdr:from>
    <xdr:ext cx="405111" cy="259045"/>
    <xdr:sp macro="" textlink="">
      <xdr:nvSpPr>
        <xdr:cNvPr id="436" name="n_3mainValue【市民会館】&#10;有形固定資産減価償却率"/>
        <xdr:cNvSpPr txBox="1"/>
      </xdr:nvSpPr>
      <xdr:spPr>
        <a:xfrm>
          <a:off x="1816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137721</xdr:rowOff>
    </xdr:from>
    <xdr:ext cx="405111" cy="259045"/>
    <xdr:sp macro="" textlink="">
      <xdr:nvSpPr>
        <xdr:cNvPr id="437" name="n_4mainValue【市民会館】&#10;有形固定資産減価償却率"/>
        <xdr:cNvSpPr txBox="1"/>
      </xdr:nvSpPr>
      <xdr:spPr>
        <a:xfrm>
          <a:off x="927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77" name="楕円 476"/>
        <xdr:cNvSpPr/>
      </xdr:nvSpPr>
      <xdr:spPr>
        <a:xfrm>
          <a:off x="10426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40022</xdr:rowOff>
    </xdr:from>
    <xdr:ext cx="469744" cy="259045"/>
    <xdr:sp macro="" textlink="">
      <xdr:nvSpPr>
        <xdr:cNvPr id="478" name="【市民会館】&#10;一人当たり面積該当値テキスト"/>
        <xdr:cNvSpPr txBox="1"/>
      </xdr:nvSpPr>
      <xdr:spPr>
        <a:xfrm>
          <a:off x="10515600" y="182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69214</xdr:rowOff>
    </xdr:from>
    <xdr:to>
      <xdr:col>50</xdr:col>
      <xdr:colOff>165100</xdr:colOff>
      <xdr:row>106</xdr:row>
      <xdr:rowOff>170814</xdr:rowOff>
    </xdr:to>
    <xdr:sp macro="" textlink="">
      <xdr:nvSpPr>
        <xdr:cNvPr id="479" name="楕円 478"/>
        <xdr:cNvSpPr/>
      </xdr:nvSpPr>
      <xdr:spPr>
        <a:xfrm>
          <a:off x="958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112395</xdr:rowOff>
    </xdr:from>
    <xdr:to>
      <xdr:col>55</xdr:col>
      <xdr:colOff>0</xdr:colOff>
      <xdr:row>106</xdr:row>
      <xdr:rowOff>120014</xdr:rowOff>
    </xdr:to>
    <xdr:cxnSp macro="">
      <xdr:nvCxnSpPr>
        <xdr:cNvPr id="480" name="直線コネクタ 479"/>
        <xdr:cNvCxnSpPr/>
      </xdr:nvCxnSpPr>
      <xdr:spPr>
        <a:xfrm flipV="1">
          <a:off x="9639300" y="182860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81" name="楕円 480"/>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120014</xdr:rowOff>
    </xdr:from>
    <xdr:to>
      <xdr:col>50</xdr:col>
      <xdr:colOff>114300</xdr:colOff>
      <xdr:row>106</xdr:row>
      <xdr:rowOff>127636</xdr:rowOff>
    </xdr:to>
    <xdr:cxnSp macro="">
      <xdr:nvCxnSpPr>
        <xdr:cNvPr id="482" name="直線コネクタ 481"/>
        <xdr:cNvCxnSpPr/>
      </xdr:nvCxnSpPr>
      <xdr:spPr>
        <a:xfrm flipV="1">
          <a:off x="8750300" y="182937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83" name="楕円 482"/>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137161</xdr:rowOff>
    </xdr:to>
    <xdr:cxnSp macro="">
      <xdr:nvCxnSpPr>
        <xdr:cNvPr id="484" name="直線コネクタ 483"/>
        <xdr:cNvCxnSpPr/>
      </xdr:nvCxnSpPr>
      <xdr:spPr>
        <a:xfrm flipV="1">
          <a:off x="7861300" y="183013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85" name="楕円 484"/>
        <xdr:cNvSpPr/>
      </xdr:nvSpPr>
      <xdr:spPr>
        <a:xfrm>
          <a:off x="6921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142875</xdr:rowOff>
    </xdr:to>
    <xdr:cxnSp macro="">
      <xdr:nvCxnSpPr>
        <xdr:cNvPr id="486" name="直線コネクタ 485"/>
        <xdr:cNvCxnSpPr/>
      </xdr:nvCxnSpPr>
      <xdr:spPr>
        <a:xfrm flipV="1">
          <a:off x="6972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161941</xdr:rowOff>
    </xdr:from>
    <xdr:ext cx="469744" cy="259045"/>
    <xdr:sp macro="" textlink="">
      <xdr:nvSpPr>
        <xdr:cNvPr id="491" name="n_1main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92" name="n_2mainValue【市民会館】&#10;一人当たり面積"/>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93" name="n_3mainValue【市民会館】&#10;一人当たり面積"/>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4" name="n_4main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536" name="楕円 535"/>
        <xdr:cNvSpPr/>
      </xdr:nvSpPr>
      <xdr:spPr>
        <a:xfrm>
          <a:off x="16268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537" name="【一般廃棄物処理施設】&#10;有形固定資産減価償却率該当値テキスト"/>
        <xdr:cNvSpPr txBox="1"/>
      </xdr:nvSpPr>
      <xdr:spPr>
        <a:xfrm>
          <a:off x="16357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38" name="楕円 537"/>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40277</xdr:rowOff>
    </xdr:to>
    <xdr:cxnSp macro="">
      <xdr:nvCxnSpPr>
        <xdr:cNvPr id="539" name="直線コネクタ 538"/>
        <xdr:cNvCxnSpPr/>
      </xdr:nvCxnSpPr>
      <xdr:spPr>
        <a:xfrm>
          <a:off x="15481300" y="61667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41728</xdr:rowOff>
    </xdr:from>
    <xdr:to>
      <xdr:col>76</xdr:col>
      <xdr:colOff>165100</xdr:colOff>
      <xdr:row>35</xdr:row>
      <xdr:rowOff>143328</xdr:rowOff>
    </xdr:to>
    <xdr:sp macro="" textlink="">
      <xdr:nvSpPr>
        <xdr:cNvPr id="540" name="楕円 539"/>
        <xdr:cNvSpPr/>
      </xdr:nvSpPr>
      <xdr:spPr>
        <a:xfrm>
          <a:off x="14541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166007</xdr:rowOff>
    </xdr:to>
    <xdr:cxnSp macro="">
      <xdr:nvCxnSpPr>
        <xdr:cNvPr id="541" name="直線コネクタ 540"/>
        <xdr:cNvCxnSpPr/>
      </xdr:nvCxnSpPr>
      <xdr:spPr>
        <a:xfrm>
          <a:off x="14592300" y="609327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42" name="楕円 541"/>
        <xdr:cNvSpPr/>
      </xdr:nvSpPr>
      <xdr:spPr>
        <a:xfrm>
          <a:off x="13652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38</xdr:row>
      <xdr:rowOff>38644</xdr:rowOff>
    </xdr:to>
    <xdr:cxnSp macro="">
      <xdr:nvCxnSpPr>
        <xdr:cNvPr id="543" name="直線コネクタ 542"/>
        <xdr:cNvCxnSpPr/>
      </xdr:nvCxnSpPr>
      <xdr:spPr>
        <a:xfrm flipV="1">
          <a:off x="13703300" y="6093278"/>
          <a:ext cx="8890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44" name="楕円 543"/>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38644</xdr:rowOff>
    </xdr:to>
    <xdr:cxnSp macro="">
      <xdr:nvCxnSpPr>
        <xdr:cNvPr id="545" name="直線コネクタ 544"/>
        <xdr:cNvCxnSpPr/>
      </xdr:nvCxnSpPr>
      <xdr:spPr>
        <a:xfrm>
          <a:off x="12814300" y="65455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50" name="n_1mainValue【一般廃棄物処理施設】&#10;有形固定資産減価償却率"/>
        <xdr:cNvSpPr txBox="1"/>
      </xdr:nvSpPr>
      <xdr:spPr>
        <a:xfrm>
          <a:off x="15266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159855</xdr:rowOff>
    </xdr:from>
    <xdr:ext cx="405111" cy="259045"/>
    <xdr:sp macro="" textlink="">
      <xdr:nvSpPr>
        <xdr:cNvPr id="551" name="n_2mainValue【一般廃棄物処理施設】&#10;有形固定資産減価償却率"/>
        <xdr:cNvSpPr txBox="1"/>
      </xdr:nvSpPr>
      <xdr:spPr>
        <a:xfrm>
          <a:off x="14389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52" name="n_3mainValue【一般廃棄物処理施設】&#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53" name="n_4mainValue【一般廃棄物処理施設】&#10;有形固定資産減価償却率"/>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58224</xdr:rowOff>
    </xdr:from>
    <xdr:to>
      <xdr:col>116</xdr:col>
      <xdr:colOff>114300</xdr:colOff>
      <xdr:row>40</xdr:row>
      <xdr:rowOff>159824</xdr:rowOff>
    </xdr:to>
    <xdr:sp macro="" textlink="">
      <xdr:nvSpPr>
        <xdr:cNvPr id="595" name="楕円 594"/>
        <xdr:cNvSpPr/>
      </xdr:nvSpPr>
      <xdr:spPr>
        <a:xfrm>
          <a:off x="22110700" y="69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36651</xdr:rowOff>
    </xdr:from>
    <xdr:ext cx="534377" cy="259045"/>
    <xdr:sp macro="" textlink="">
      <xdr:nvSpPr>
        <xdr:cNvPr id="596" name="【一般廃棄物処理施設】&#10;一人当たり有形固定資産（償却資産）額該当値テキスト"/>
        <xdr:cNvSpPr txBox="1"/>
      </xdr:nvSpPr>
      <xdr:spPr>
        <a:xfrm>
          <a:off x="22199600" y="6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79888</xdr:rowOff>
    </xdr:from>
    <xdr:to>
      <xdr:col>112</xdr:col>
      <xdr:colOff>38100</xdr:colOff>
      <xdr:row>41</xdr:row>
      <xdr:rowOff>10038</xdr:rowOff>
    </xdr:to>
    <xdr:sp macro="" textlink="">
      <xdr:nvSpPr>
        <xdr:cNvPr id="597" name="楕円 596"/>
        <xdr:cNvSpPr/>
      </xdr:nvSpPr>
      <xdr:spPr>
        <a:xfrm>
          <a:off x="21272500" y="69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109024</xdr:rowOff>
    </xdr:from>
    <xdr:to>
      <xdr:col>116</xdr:col>
      <xdr:colOff>63500</xdr:colOff>
      <xdr:row>40</xdr:row>
      <xdr:rowOff>130688</xdr:rowOff>
    </xdr:to>
    <xdr:cxnSp macro="">
      <xdr:nvCxnSpPr>
        <xdr:cNvPr id="598" name="直線コネクタ 597"/>
        <xdr:cNvCxnSpPr/>
      </xdr:nvCxnSpPr>
      <xdr:spPr>
        <a:xfrm flipV="1">
          <a:off x="21323300" y="6967024"/>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85316</xdr:rowOff>
    </xdr:from>
    <xdr:to>
      <xdr:col>107</xdr:col>
      <xdr:colOff>101600</xdr:colOff>
      <xdr:row>41</xdr:row>
      <xdr:rowOff>15466</xdr:rowOff>
    </xdr:to>
    <xdr:sp macro="" textlink="">
      <xdr:nvSpPr>
        <xdr:cNvPr id="599" name="楕円 598"/>
        <xdr:cNvSpPr/>
      </xdr:nvSpPr>
      <xdr:spPr>
        <a:xfrm>
          <a:off x="20383500" y="69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130688</xdr:rowOff>
    </xdr:from>
    <xdr:to>
      <xdr:col>111</xdr:col>
      <xdr:colOff>177800</xdr:colOff>
      <xdr:row>40</xdr:row>
      <xdr:rowOff>136116</xdr:rowOff>
    </xdr:to>
    <xdr:cxnSp macro="">
      <xdr:nvCxnSpPr>
        <xdr:cNvPr id="600" name="直線コネクタ 599"/>
        <xdr:cNvCxnSpPr/>
      </xdr:nvCxnSpPr>
      <xdr:spPr>
        <a:xfrm flipV="1">
          <a:off x="20434300" y="6988688"/>
          <a:ext cx="8890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76329</xdr:rowOff>
    </xdr:from>
    <xdr:to>
      <xdr:col>102</xdr:col>
      <xdr:colOff>165100</xdr:colOff>
      <xdr:row>42</xdr:row>
      <xdr:rowOff>6479</xdr:rowOff>
    </xdr:to>
    <xdr:sp macro="" textlink="">
      <xdr:nvSpPr>
        <xdr:cNvPr id="601" name="楕円 600"/>
        <xdr:cNvSpPr/>
      </xdr:nvSpPr>
      <xdr:spPr>
        <a:xfrm>
          <a:off x="19494500" y="7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136116</xdr:rowOff>
    </xdr:from>
    <xdr:to>
      <xdr:col>107</xdr:col>
      <xdr:colOff>50800</xdr:colOff>
      <xdr:row>41</xdr:row>
      <xdr:rowOff>127129</xdr:rowOff>
    </xdr:to>
    <xdr:cxnSp macro="">
      <xdr:nvCxnSpPr>
        <xdr:cNvPr id="602" name="直線コネクタ 601"/>
        <xdr:cNvCxnSpPr/>
      </xdr:nvCxnSpPr>
      <xdr:spPr>
        <a:xfrm flipV="1">
          <a:off x="19545300" y="6994116"/>
          <a:ext cx="889000" cy="1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73050</xdr:rowOff>
    </xdr:from>
    <xdr:to>
      <xdr:col>98</xdr:col>
      <xdr:colOff>38100</xdr:colOff>
      <xdr:row>42</xdr:row>
      <xdr:rowOff>3200</xdr:rowOff>
    </xdr:to>
    <xdr:sp macro="" textlink="">
      <xdr:nvSpPr>
        <xdr:cNvPr id="603" name="楕円 602"/>
        <xdr:cNvSpPr/>
      </xdr:nvSpPr>
      <xdr:spPr>
        <a:xfrm>
          <a:off x="18605500" y="71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123850</xdr:rowOff>
    </xdr:from>
    <xdr:to>
      <xdr:col>102</xdr:col>
      <xdr:colOff>114300</xdr:colOff>
      <xdr:row>41</xdr:row>
      <xdr:rowOff>127129</xdr:rowOff>
    </xdr:to>
    <xdr:cxnSp macro="">
      <xdr:nvCxnSpPr>
        <xdr:cNvPr id="604" name="直線コネクタ 603"/>
        <xdr:cNvCxnSpPr/>
      </xdr:nvCxnSpPr>
      <xdr:spPr>
        <a:xfrm>
          <a:off x="18656300" y="7153300"/>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1165</xdr:rowOff>
    </xdr:from>
    <xdr:ext cx="534377" cy="259045"/>
    <xdr:sp macro="" textlink="">
      <xdr:nvSpPr>
        <xdr:cNvPr id="609" name="n_1mainValue【一般廃棄物処理施設】&#10;一人当たり有形固定資産（償却資産）額"/>
        <xdr:cNvSpPr txBox="1"/>
      </xdr:nvSpPr>
      <xdr:spPr>
        <a:xfrm>
          <a:off x="21043411" y="703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6593</xdr:rowOff>
    </xdr:from>
    <xdr:ext cx="534377" cy="259045"/>
    <xdr:sp macro="" textlink="">
      <xdr:nvSpPr>
        <xdr:cNvPr id="610" name="n_2mainValue【一般廃棄物処理施設】&#10;一人当たり有形固定資産（償却資産）額"/>
        <xdr:cNvSpPr txBox="1"/>
      </xdr:nvSpPr>
      <xdr:spPr>
        <a:xfrm>
          <a:off x="20167111" y="70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169056</xdr:rowOff>
    </xdr:from>
    <xdr:ext cx="534377" cy="259045"/>
    <xdr:sp macro="" textlink="">
      <xdr:nvSpPr>
        <xdr:cNvPr id="611" name="n_3mainValue【一般廃棄物処理施設】&#10;一人当たり有形固定資産（償却資産）額"/>
        <xdr:cNvSpPr txBox="1"/>
      </xdr:nvSpPr>
      <xdr:spPr>
        <a:xfrm>
          <a:off x="19278111" y="71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165777</xdr:rowOff>
    </xdr:from>
    <xdr:ext cx="534377" cy="259045"/>
    <xdr:sp macro="" textlink="">
      <xdr:nvSpPr>
        <xdr:cNvPr id="612" name="n_4mainValue【一般廃棄物処理施設】&#10;一人当たり有形固定資産（償却資産）額"/>
        <xdr:cNvSpPr txBox="1"/>
      </xdr:nvSpPr>
      <xdr:spPr>
        <a:xfrm>
          <a:off x="18389111" y="7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4" name="楕円 653"/>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5" name="【保健センター・保健所】&#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127181</xdr:rowOff>
    </xdr:from>
    <xdr:to>
      <xdr:col>81</xdr:col>
      <xdr:colOff>101600</xdr:colOff>
      <xdr:row>59</xdr:row>
      <xdr:rowOff>57331</xdr:rowOff>
    </xdr:to>
    <xdr:sp macro="" textlink="">
      <xdr:nvSpPr>
        <xdr:cNvPr id="656" name="楕円 655"/>
        <xdr:cNvSpPr/>
      </xdr:nvSpPr>
      <xdr:spPr>
        <a:xfrm>
          <a:off x="15430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6531</xdr:rowOff>
    </xdr:from>
    <xdr:to>
      <xdr:col>85</xdr:col>
      <xdr:colOff>127000</xdr:colOff>
      <xdr:row>59</xdr:row>
      <xdr:rowOff>40822</xdr:rowOff>
    </xdr:to>
    <xdr:cxnSp macro="">
      <xdr:nvCxnSpPr>
        <xdr:cNvPr id="657" name="直線コネクタ 656"/>
        <xdr:cNvCxnSpPr/>
      </xdr:nvCxnSpPr>
      <xdr:spPr>
        <a:xfrm>
          <a:off x="15481300" y="101220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658" name="楕円 657"/>
        <xdr:cNvSpPr/>
      </xdr:nvSpPr>
      <xdr:spPr>
        <a:xfrm>
          <a:off x="14541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59</xdr:row>
      <xdr:rowOff>6531</xdr:rowOff>
    </xdr:to>
    <xdr:cxnSp macro="">
      <xdr:nvCxnSpPr>
        <xdr:cNvPr id="659" name="直線コネクタ 658"/>
        <xdr:cNvCxnSpPr/>
      </xdr:nvCxnSpPr>
      <xdr:spPr>
        <a:xfrm>
          <a:off x="14592300" y="100877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58601</xdr:rowOff>
    </xdr:from>
    <xdr:to>
      <xdr:col>72</xdr:col>
      <xdr:colOff>38100</xdr:colOff>
      <xdr:row>58</xdr:row>
      <xdr:rowOff>160201</xdr:rowOff>
    </xdr:to>
    <xdr:sp macro="" textlink="">
      <xdr:nvSpPr>
        <xdr:cNvPr id="660" name="楕円 659"/>
        <xdr:cNvSpPr/>
      </xdr:nvSpPr>
      <xdr:spPr>
        <a:xfrm>
          <a:off x="13652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109401</xdr:rowOff>
    </xdr:from>
    <xdr:to>
      <xdr:col>76</xdr:col>
      <xdr:colOff>114300</xdr:colOff>
      <xdr:row>58</xdr:row>
      <xdr:rowOff>143691</xdr:rowOff>
    </xdr:to>
    <xdr:cxnSp macro="">
      <xdr:nvCxnSpPr>
        <xdr:cNvPr id="661" name="直線コネクタ 660"/>
        <xdr:cNvCxnSpPr/>
      </xdr:nvCxnSpPr>
      <xdr:spPr>
        <a:xfrm>
          <a:off x="13703300" y="100535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662" name="楕円 661"/>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109401</xdr:rowOff>
    </xdr:to>
    <xdr:cxnSp macro="">
      <xdr:nvCxnSpPr>
        <xdr:cNvPr id="663" name="直線コネクタ 662"/>
        <xdr:cNvCxnSpPr/>
      </xdr:nvCxnSpPr>
      <xdr:spPr>
        <a:xfrm>
          <a:off x="12814300" y="100192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73858</xdr:rowOff>
    </xdr:from>
    <xdr:ext cx="405111" cy="259045"/>
    <xdr:sp macro="" textlink="">
      <xdr:nvSpPr>
        <xdr:cNvPr id="668" name="n_1main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669" name="n_2mainValue【保健センター・保健所】&#10;有形固定資産減価償却率"/>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5278</xdr:rowOff>
    </xdr:from>
    <xdr:ext cx="405111" cy="259045"/>
    <xdr:sp macro="" textlink="">
      <xdr:nvSpPr>
        <xdr:cNvPr id="670" name="n_3mainValue【保健センター・保健所】&#10;有形固定資産減価償却率"/>
        <xdr:cNvSpPr txBox="1"/>
      </xdr:nvSpPr>
      <xdr:spPr>
        <a:xfrm>
          <a:off x="13500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671" name="n_4mainValue【保健センター・保健所】&#10;有形固定資産減価償却率"/>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711" name="楕円 710"/>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712" name="【保健センター・保健所】&#10;一人当たり面積該当値テキスト"/>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13" name="楕円 712"/>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110490</xdr:rowOff>
    </xdr:to>
    <xdr:cxnSp macro="">
      <xdr:nvCxnSpPr>
        <xdr:cNvPr id="714" name="直線コネクタ 713"/>
        <xdr:cNvCxnSpPr/>
      </xdr:nvCxnSpPr>
      <xdr:spPr>
        <a:xfrm flipV="1">
          <a:off x="21323300" y="10561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67310</xdr:rowOff>
    </xdr:from>
    <xdr:to>
      <xdr:col>107</xdr:col>
      <xdr:colOff>101600</xdr:colOff>
      <xdr:row>61</xdr:row>
      <xdr:rowOff>168910</xdr:rowOff>
    </xdr:to>
    <xdr:sp macro="" textlink="">
      <xdr:nvSpPr>
        <xdr:cNvPr id="715" name="楕円 714"/>
        <xdr:cNvSpPr/>
      </xdr:nvSpPr>
      <xdr:spPr>
        <a:xfrm>
          <a:off x="2038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118110</xdr:rowOff>
    </xdr:to>
    <xdr:cxnSp macro="">
      <xdr:nvCxnSpPr>
        <xdr:cNvPr id="716" name="直線コネクタ 715"/>
        <xdr:cNvCxnSpPr/>
      </xdr:nvCxnSpPr>
      <xdr:spPr>
        <a:xfrm flipV="1">
          <a:off x="20434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78740</xdr:rowOff>
    </xdr:from>
    <xdr:to>
      <xdr:col>102</xdr:col>
      <xdr:colOff>165100</xdr:colOff>
      <xdr:row>62</xdr:row>
      <xdr:rowOff>8890</xdr:rowOff>
    </xdr:to>
    <xdr:sp macro="" textlink="">
      <xdr:nvSpPr>
        <xdr:cNvPr id="717" name="楕円 716"/>
        <xdr:cNvSpPr/>
      </xdr:nvSpPr>
      <xdr:spPr>
        <a:xfrm>
          <a:off x="19494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118110</xdr:rowOff>
    </xdr:from>
    <xdr:to>
      <xdr:col>107</xdr:col>
      <xdr:colOff>50800</xdr:colOff>
      <xdr:row>61</xdr:row>
      <xdr:rowOff>129540</xdr:rowOff>
    </xdr:to>
    <xdr:cxnSp macro="">
      <xdr:nvCxnSpPr>
        <xdr:cNvPr id="718" name="直線コネクタ 717"/>
        <xdr:cNvCxnSpPr/>
      </xdr:nvCxnSpPr>
      <xdr:spPr>
        <a:xfrm flipV="1">
          <a:off x="19545300" y="1057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90170</xdr:rowOff>
    </xdr:from>
    <xdr:to>
      <xdr:col>98</xdr:col>
      <xdr:colOff>38100</xdr:colOff>
      <xdr:row>62</xdr:row>
      <xdr:rowOff>20320</xdr:rowOff>
    </xdr:to>
    <xdr:sp macro="" textlink="">
      <xdr:nvSpPr>
        <xdr:cNvPr id="719" name="楕円 718"/>
        <xdr:cNvSpPr/>
      </xdr:nvSpPr>
      <xdr:spPr>
        <a:xfrm>
          <a:off x="18605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129540</xdr:rowOff>
    </xdr:from>
    <xdr:to>
      <xdr:col>102</xdr:col>
      <xdr:colOff>114300</xdr:colOff>
      <xdr:row>61</xdr:row>
      <xdr:rowOff>140970</xdr:rowOff>
    </xdr:to>
    <xdr:cxnSp macro="">
      <xdr:nvCxnSpPr>
        <xdr:cNvPr id="720" name="直線コネクタ 719"/>
        <xdr:cNvCxnSpPr/>
      </xdr:nvCxnSpPr>
      <xdr:spPr>
        <a:xfrm flipV="1">
          <a:off x="18656300" y="1058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6367</xdr:rowOff>
    </xdr:from>
    <xdr:ext cx="469744" cy="259045"/>
    <xdr:sp macro="" textlink="">
      <xdr:nvSpPr>
        <xdr:cNvPr id="725" name="n_1mainValue【保健センター・保健所】&#10;一人当たり面積"/>
        <xdr:cNvSpPr txBox="1"/>
      </xdr:nvSpPr>
      <xdr:spPr>
        <a:xfrm>
          <a:off x="21075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726" name="n_2mainValue【保健センター・保健所】&#10;一人当たり面積"/>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25417</xdr:rowOff>
    </xdr:from>
    <xdr:ext cx="469744" cy="259045"/>
    <xdr:sp macro="" textlink="">
      <xdr:nvSpPr>
        <xdr:cNvPr id="727" name="n_3mainValue【保健センター・保健所】&#10;一人当たり面積"/>
        <xdr:cNvSpPr txBox="1"/>
      </xdr:nvSpPr>
      <xdr:spPr>
        <a:xfrm>
          <a:off x="19310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36847</xdr:rowOff>
    </xdr:from>
    <xdr:ext cx="469744" cy="259045"/>
    <xdr:sp macro="" textlink="">
      <xdr:nvSpPr>
        <xdr:cNvPr id="728" name="n_4mainValue【保健センター・保健所】&#10;一人当たり面積"/>
        <xdr:cNvSpPr txBox="1"/>
      </xdr:nvSpPr>
      <xdr:spPr>
        <a:xfrm>
          <a:off x="18421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69" name="楕円 768"/>
        <xdr:cNvSpPr/>
      </xdr:nvSpPr>
      <xdr:spPr>
        <a:xfrm>
          <a:off x="162687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770" name="【消防施設】&#10;有形固定資産減価償却率該当値テキスト"/>
        <xdr:cNvSpPr txBox="1"/>
      </xdr:nvSpPr>
      <xdr:spPr>
        <a:xfrm>
          <a:off x="16357600"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132080</xdr:rowOff>
    </xdr:from>
    <xdr:to>
      <xdr:col>81</xdr:col>
      <xdr:colOff>101600</xdr:colOff>
      <xdr:row>80</xdr:row>
      <xdr:rowOff>62230</xdr:rowOff>
    </xdr:to>
    <xdr:sp macro="" textlink="">
      <xdr:nvSpPr>
        <xdr:cNvPr id="771" name="楕円 770"/>
        <xdr:cNvSpPr/>
      </xdr:nvSpPr>
      <xdr:spPr>
        <a:xfrm>
          <a:off x="15430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81</xdr:row>
      <xdr:rowOff>51436</xdr:rowOff>
    </xdr:to>
    <xdr:cxnSp macro="">
      <xdr:nvCxnSpPr>
        <xdr:cNvPr id="772" name="直線コネクタ 771"/>
        <xdr:cNvCxnSpPr/>
      </xdr:nvCxnSpPr>
      <xdr:spPr>
        <a:xfrm>
          <a:off x="15481300" y="13727430"/>
          <a:ext cx="8382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773" name="楕円 772"/>
        <xdr:cNvSpPr/>
      </xdr:nvSpPr>
      <xdr:spPr>
        <a:xfrm>
          <a:off x="14541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xdr:rowOff>
    </xdr:from>
    <xdr:to>
      <xdr:col>81</xdr:col>
      <xdr:colOff>50800</xdr:colOff>
      <xdr:row>80</xdr:row>
      <xdr:rowOff>150495</xdr:rowOff>
    </xdr:to>
    <xdr:cxnSp macro="">
      <xdr:nvCxnSpPr>
        <xdr:cNvPr id="774" name="直線コネクタ 773"/>
        <xdr:cNvCxnSpPr/>
      </xdr:nvCxnSpPr>
      <xdr:spPr>
        <a:xfrm flipV="1">
          <a:off x="14592300" y="1372743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61595</xdr:rowOff>
    </xdr:from>
    <xdr:to>
      <xdr:col>72</xdr:col>
      <xdr:colOff>38100</xdr:colOff>
      <xdr:row>80</xdr:row>
      <xdr:rowOff>163195</xdr:rowOff>
    </xdr:to>
    <xdr:sp macro="" textlink="">
      <xdr:nvSpPr>
        <xdr:cNvPr id="775" name="楕円 774"/>
        <xdr:cNvSpPr/>
      </xdr:nvSpPr>
      <xdr:spPr>
        <a:xfrm>
          <a:off x="13652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112395</xdr:rowOff>
    </xdr:from>
    <xdr:to>
      <xdr:col>76</xdr:col>
      <xdr:colOff>114300</xdr:colOff>
      <xdr:row>80</xdr:row>
      <xdr:rowOff>150495</xdr:rowOff>
    </xdr:to>
    <xdr:cxnSp macro="">
      <xdr:nvCxnSpPr>
        <xdr:cNvPr id="776" name="直線コネクタ 775"/>
        <xdr:cNvCxnSpPr/>
      </xdr:nvCxnSpPr>
      <xdr:spPr>
        <a:xfrm>
          <a:off x="13703300" y="13828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23495</xdr:rowOff>
    </xdr:from>
    <xdr:to>
      <xdr:col>67</xdr:col>
      <xdr:colOff>101600</xdr:colOff>
      <xdr:row>80</xdr:row>
      <xdr:rowOff>125095</xdr:rowOff>
    </xdr:to>
    <xdr:sp macro="" textlink="">
      <xdr:nvSpPr>
        <xdr:cNvPr id="777" name="楕円 776"/>
        <xdr:cNvSpPr/>
      </xdr:nvSpPr>
      <xdr:spPr>
        <a:xfrm>
          <a:off x="12763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74295</xdr:rowOff>
    </xdr:from>
    <xdr:to>
      <xdr:col>71</xdr:col>
      <xdr:colOff>177800</xdr:colOff>
      <xdr:row>80</xdr:row>
      <xdr:rowOff>112395</xdr:rowOff>
    </xdr:to>
    <xdr:cxnSp macro="">
      <xdr:nvCxnSpPr>
        <xdr:cNvPr id="778" name="直線コネクタ 777"/>
        <xdr:cNvCxnSpPr/>
      </xdr:nvCxnSpPr>
      <xdr:spPr>
        <a:xfrm>
          <a:off x="12814300" y="1379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aveValue【消防施設】&#10;有形固定資産減価償却率"/>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78757</xdr:rowOff>
    </xdr:from>
    <xdr:ext cx="405111" cy="259045"/>
    <xdr:sp macro="" textlink="">
      <xdr:nvSpPr>
        <xdr:cNvPr id="783" name="n_1mainValue【消防施設】&#10;有形固定資産減価償却率"/>
        <xdr:cNvSpPr txBox="1"/>
      </xdr:nvSpPr>
      <xdr:spPr>
        <a:xfrm>
          <a:off x="152660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84" name="n_2mainValue【消防施設】&#10;有形固定資産減価償却率"/>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8272</xdr:rowOff>
    </xdr:from>
    <xdr:ext cx="405111" cy="259045"/>
    <xdr:sp macro="" textlink="">
      <xdr:nvSpPr>
        <xdr:cNvPr id="785" name="n_3mainValue【消防施設】&#10;有形固定資産減価償却率"/>
        <xdr:cNvSpPr txBox="1"/>
      </xdr:nvSpPr>
      <xdr:spPr>
        <a:xfrm>
          <a:off x="13500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141622</xdr:rowOff>
    </xdr:from>
    <xdr:ext cx="405111" cy="259045"/>
    <xdr:sp macro="" textlink="">
      <xdr:nvSpPr>
        <xdr:cNvPr id="786" name="n_4mainValue【消防施設】&#10;有形固定資産減価償却率"/>
        <xdr:cNvSpPr txBox="1"/>
      </xdr:nvSpPr>
      <xdr:spPr>
        <a:xfrm>
          <a:off x="12611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125005</xdr:rowOff>
    </xdr:from>
    <xdr:to>
      <xdr:col>116</xdr:col>
      <xdr:colOff>114300</xdr:colOff>
      <xdr:row>86</xdr:row>
      <xdr:rowOff>55155</xdr:rowOff>
    </xdr:to>
    <xdr:sp macro="" textlink="">
      <xdr:nvSpPr>
        <xdr:cNvPr id="828" name="楕円 827"/>
        <xdr:cNvSpPr/>
      </xdr:nvSpPr>
      <xdr:spPr>
        <a:xfrm>
          <a:off x="22110700" y="146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147882</xdr:rowOff>
    </xdr:from>
    <xdr:ext cx="469744" cy="259045"/>
    <xdr:sp macro="" textlink="">
      <xdr:nvSpPr>
        <xdr:cNvPr id="829" name="【消防施設】&#10;一人当たり面積該当値テキスト"/>
        <xdr:cNvSpPr txBox="1"/>
      </xdr:nvSpPr>
      <xdr:spPr>
        <a:xfrm>
          <a:off x="22199600" y="1454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30" name="楕円 829"/>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4355</xdr:rowOff>
    </xdr:from>
    <xdr:to>
      <xdr:col>116</xdr:col>
      <xdr:colOff>63500</xdr:colOff>
      <xdr:row>86</xdr:row>
      <xdr:rowOff>7620</xdr:rowOff>
    </xdr:to>
    <xdr:cxnSp macro="">
      <xdr:nvCxnSpPr>
        <xdr:cNvPr id="831" name="直線コネクタ 830"/>
        <xdr:cNvCxnSpPr/>
      </xdr:nvCxnSpPr>
      <xdr:spPr>
        <a:xfrm flipV="1">
          <a:off x="21323300" y="147490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131536</xdr:rowOff>
    </xdr:from>
    <xdr:to>
      <xdr:col>107</xdr:col>
      <xdr:colOff>101600</xdr:colOff>
      <xdr:row>86</xdr:row>
      <xdr:rowOff>61686</xdr:rowOff>
    </xdr:to>
    <xdr:sp macro="" textlink="">
      <xdr:nvSpPr>
        <xdr:cNvPr id="832" name="楕円 831"/>
        <xdr:cNvSpPr/>
      </xdr:nvSpPr>
      <xdr:spPr>
        <a:xfrm>
          <a:off x="20383500" y="147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10886</xdr:rowOff>
    </xdr:to>
    <xdr:cxnSp macro="">
      <xdr:nvCxnSpPr>
        <xdr:cNvPr id="833" name="直線コネクタ 832"/>
        <xdr:cNvCxnSpPr/>
      </xdr:nvCxnSpPr>
      <xdr:spPr>
        <a:xfrm flipV="1">
          <a:off x="20434300" y="147523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134801</xdr:rowOff>
    </xdr:from>
    <xdr:to>
      <xdr:col>102</xdr:col>
      <xdr:colOff>165100</xdr:colOff>
      <xdr:row>86</xdr:row>
      <xdr:rowOff>64951</xdr:rowOff>
    </xdr:to>
    <xdr:sp macro="" textlink="">
      <xdr:nvSpPr>
        <xdr:cNvPr id="834" name="楕円 833"/>
        <xdr:cNvSpPr/>
      </xdr:nvSpPr>
      <xdr:spPr>
        <a:xfrm>
          <a:off x="19494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10886</xdr:rowOff>
    </xdr:from>
    <xdr:to>
      <xdr:col>107</xdr:col>
      <xdr:colOff>50800</xdr:colOff>
      <xdr:row>86</xdr:row>
      <xdr:rowOff>14151</xdr:rowOff>
    </xdr:to>
    <xdr:cxnSp macro="">
      <xdr:nvCxnSpPr>
        <xdr:cNvPr id="835" name="直線コネクタ 834"/>
        <xdr:cNvCxnSpPr/>
      </xdr:nvCxnSpPr>
      <xdr:spPr>
        <a:xfrm flipV="1">
          <a:off x="19545300" y="147555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138068</xdr:rowOff>
    </xdr:from>
    <xdr:to>
      <xdr:col>98</xdr:col>
      <xdr:colOff>38100</xdr:colOff>
      <xdr:row>86</xdr:row>
      <xdr:rowOff>68218</xdr:rowOff>
    </xdr:to>
    <xdr:sp macro="" textlink="">
      <xdr:nvSpPr>
        <xdr:cNvPr id="836" name="楕円 835"/>
        <xdr:cNvSpPr/>
      </xdr:nvSpPr>
      <xdr:spPr>
        <a:xfrm>
          <a:off x="18605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14151</xdr:rowOff>
    </xdr:from>
    <xdr:to>
      <xdr:col>102</xdr:col>
      <xdr:colOff>114300</xdr:colOff>
      <xdr:row>86</xdr:row>
      <xdr:rowOff>17418</xdr:rowOff>
    </xdr:to>
    <xdr:cxnSp macro="">
      <xdr:nvCxnSpPr>
        <xdr:cNvPr id="837" name="直線コネクタ 836"/>
        <xdr:cNvCxnSpPr/>
      </xdr:nvCxnSpPr>
      <xdr:spPr>
        <a:xfrm flipV="1">
          <a:off x="18656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74947</xdr:rowOff>
    </xdr:from>
    <xdr:ext cx="469744" cy="259045"/>
    <xdr:sp macro="" textlink="">
      <xdr:nvSpPr>
        <xdr:cNvPr id="842" name="n_1mainValue【消防施設】&#10;一人当たり面積"/>
        <xdr:cNvSpPr txBox="1"/>
      </xdr:nvSpPr>
      <xdr:spPr>
        <a:xfrm>
          <a:off x="21075727" y="1447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78213</xdr:rowOff>
    </xdr:from>
    <xdr:ext cx="469744" cy="259045"/>
    <xdr:sp macro="" textlink="">
      <xdr:nvSpPr>
        <xdr:cNvPr id="843" name="n_2mainValue【消防施設】&#10;一人当たり面積"/>
        <xdr:cNvSpPr txBox="1"/>
      </xdr:nvSpPr>
      <xdr:spPr>
        <a:xfrm>
          <a:off x="20199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81478</xdr:rowOff>
    </xdr:from>
    <xdr:ext cx="469744" cy="259045"/>
    <xdr:sp macro="" textlink="">
      <xdr:nvSpPr>
        <xdr:cNvPr id="844" name="n_3mainValue【消防施設】&#10;一人当たり面積"/>
        <xdr:cNvSpPr txBox="1"/>
      </xdr:nvSpPr>
      <xdr:spPr>
        <a:xfrm>
          <a:off x="19310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84745</xdr:rowOff>
    </xdr:from>
    <xdr:ext cx="469744" cy="259045"/>
    <xdr:sp macro="" textlink="">
      <xdr:nvSpPr>
        <xdr:cNvPr id="845" name="n_4mainValue【消防施設】&#10;一人当たり面積"/>
        <xdr:cNvSpPr txBox="1"/>
      </xdr:nvSpPr>
      <xdr:spPr>
        <a:xfrm>
          <a:off x="18421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30299</xdr:rowOff>
    </xdr:from>
    <xdr:to>
      <xdr:col>85</xdr:col>
      <xdr:colOff>177800</xdr:colOff>
      <xdr:row>107</xdr:row>
      <xdr:rowOff>131899</xdr:rowOff>
    </xdr:to>
    <xdr:sp macro="" textlink="">
      <xdr:nvSpPr>
        <xdr:cNvPr id="887" name="楕円 886"/>
        <xdr:cNvSpPr/>
      </xdr:nvSpPr>
      <xdr:spPr>
        <a:xfrm>
          <a:off x="16268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8726</xdr:rowOff>
    </xdr:from>
    <xdr:ext cx="405111" cy="259045"/>
    <xdr:sp macro="" textlink="">
      <xdr:nvSpPr>
        <xdr:cNvPr id="888" name="【庁舎】&#10;有形固定資産減価償却率該当値テキスト"/>
        <xdr:cNvSpPr txBox="1"/>
      </xdr:nvSpPr>
      <xdr:spPr>
        <a:xfrm>
          <a:off x="16357600"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889" name="楕円 888"/>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81099</xdr:rowOff>
    </xdr:from>
    <xdr:to>
      <xdr:col>85</xdr:col>
      <xdr:colOff>127000</xdr:colOff>
      <xdr:row>108</xdr:row>
      <xdr:rowOff>10886</xdr:rowOff>
    </xdr:to>
    <xdr:cxnSp macro="">
      <xdr:nvCxnSpPr>
        <xdr:cNvPr id="890" name="直線コネクタ 889"/>
        <xdr:cNvCxnSpPr/>
      </xdr:nvCxnSpPr>
      <xdr:spPr>
        <a:xfrm flipV="1">
          <a:off x="15481300" y="18426249"/>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97245</xdr:rowOff>
    </xdr:from>
    <xdr:to>
      <xdr:col>76</xdr:col>
      <xdr:colOff>165100</xdr:colOff>
      <xdr:row>108</xdr:row>
      <xdr:rowOff>27395</xdr:rowOff>
    </xdr:to>
    <xdr:sp macro="" textlink="">
      <xdr:nvSpPr>
        <xdr:cNvPr id="891" name="楕円 890"/>
        <xdr:cNvSpPr/>
      </xdr:nvSpPr>
      <xdr:spPr>
        <a:xfrm>
          <a:off x="1454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10886</xdr:rowOff>
    </xdr:to>
    <xdr:cxnSp macro="">
      <xdr:nvCxnSpPr>
        <xdr:cNvPr id="892" name="直線コネクタ 891"/>
        <xdr:cNvCxnSpPr/>
      </xdr:nvCxnSpPr>
      <xdr:spPr>
        <a:xfrm>
          <a:off x="14592300" y="1849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893" name="楕円 892"/>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148045</xdr:rowOff>
    </xdr:to>
    <xdr:cxnSp macro="">
      <xdr:nvCxnSpPr>
        <xdr:cNvPr id="894" name="直線コネクタ 893"/>
        <xdr:cNvCxnSpPr/>
      </xdr:nvCxnSpPr>
      <xdr:spPr>
        <a:xfrm>
          <a:off x="13703300" y="184801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62956</xdr:rowOff>
    </xdr:from>
    <xdr:to>
      <xdr:col>67</xdr:col>
      <xdr:colOff>101600</xdr:colOff>
      <xdr:row>107</xdr:row>
      <xdr:rowOff>164556</xdr:rowOff>
    </xdr:to>
    <xdr:sp macro="" textlink="">
      <xdr:nvSpPr>
        <xdr:cNvPr id="895" name="楕円 894"/>
        <xdr:cNvSpPr/>
      </xdr:nvSpPr>
      <xdr:spPr>
        <a:xfrm>
          <a:off x="1276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113756</xdr:rowOff>
    </xdr:from>
    <xdr:to>
      <xdr:col>71</xdr:col>
      <xdr:colOff>177800</xdr:colOff>
      <xdr:row>107</xdr:row>
      <xdr:rowOff>134982</xdr:rowOff>
    </xdr:to>
    <xdr:cxnSp macro="">
      <xdr:nvCxnSpPr>
        <xdr:cNvPr id="896" name="直線コネクタ 895"/>
        <xdr:cNvCxnSpPr/>
      </xdr:nvCxnSpPr>
      <xdr:spPr>
        <a:xfrm>
          <a:off x="12814300" y="184589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901" name="n_1mainValue【庁舎】&#10;有形固定資産減価償却率"/>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18522</xdr:rowOff>
    </xdr:from>
    <xdr:ext cx="405111" cy="259045"/>
    <xdr:sp macro="" textlink="">
      <xdr:nvSpPr>
        <xdr:cNvPr id="902" name="n_2mainValue【庁舎】&#10;有形固定資産減価償却率"/>
        <xdr:cNvSpPr txBox="1"/>
      </xdr:nvSpPr>
      <xdr:spPr>
        <a:xfrm>
          <a:off x="14389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903" name="n_3mainValue【庁舎】&#10;有形固定資産減価償却率"/>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155683</xdr:rowOff>
    </xdr:from>
    <xdr:ext cx="405111" cy="259045"/>
    <xdr:sp macro="" textlink="">
      <xdr:nvSpPr>
        <xdr:cNvPr id="904" name="n_4mainValue【庁舎】&#10;有形固定資産減価償却率"/>
        <xdr:cNvSpPr txBox="1"/>
      </xdr:nvSpPr>
      <xdr:spPr>
        <a:xfrm>
          <a:off x="12611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130175</xdr:rowOff>
    </xdr:from>
    <xdr:to>
      <xdr:col>116</xdr:col>
      <xdr:colOff>114300</xdr:colOff>
      <xdr:row>106</xdr:row>
      <xdr:rowOff>60325</xdr:rowOff>
    </xdr:to>
    <xdr:sp macro="" textlink="">
      <xdr:nvSpPr>
        <xdr:cNvPr id="944" name="楕円 943"/>
        <xdr:cNvSpPr/>
      </xdr:nvSpPr>
      <xdr:spPr>
        <a:xfrm>
          <a:off x="221107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108602</xdr:rowOff>
    </xdr:from>
    <xdr:ext cx="469744" cy="259045"/>
    <xdr:sp macro="" textlink="">
      <xdr:nvSpPr>
        <xdr:cNvPr id="945" name="【庁舎】&#10;一人当たり面積該当値テキスト"/>
        <xdr:cNvSpPr txBox="1"/>
      </xdr:nvSpPr>
      <xdr:spPr>
        <a:xfrm>
          <a:off x="22199600"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946" name="楕円 945"/>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xdr:rowOff>
    </xdr:from>
    <xdr:to>
      <xdr:col>116</xdr:col>
      <xdr:colOff>63500</xdr:colOff>
      <xdr:row>106</xdr:row>
      <xdr:rowOff>19050</xdr:rowOff>
    </xdr:to>
    <xdr:cxnSp macro="">
      <xdr:nvCxnSpPr>
        <xdr:cNvPr id="947" name="直線コネクタ 946"/>
        <xdr:cNvCxnSpPr/>
      </xdr:nvCxnSpPr>
      <xdr:spPr>
        <a:xfrm flipV="1">
          <a:off x="21323300" y="181832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149225</xdr:rowOff>
    </xdr:from>
    <xdr:to>
      <xdr:col>107</xdr:col>
      <xdr:colOff>101600</xdr:colOff>
      <xdr:row>106</xdr:row>
      <xdr:rowOff>79375</xdr:rowOff>
    </xdr:to>
    <xdr:sp macro="" textlink="">
      <xdr:nvSpPr>
        <xdr:cNvPr id="948" name="楕円 947"/>
        <xdr:cNvSpPr/>
      </xdr:nvSpPr>
      <xdr:spPr>
        <a:xfrm>
          <a:off x="20383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28575</xdr:rowOff>
    </xdr:to>
    <xdr:cxnSp macro="">
      <xdr:nvCxnSpPr>
        <xdr:cNvPr id="949" name="直線コネクタ 948"/>
        <xdr:cNvCxnSpPr/>
      </xdr:nvCxnSpPr>
      <xdr:spPr>
        <a:xfrm flipV="1">
          <a:off x="20434300" y="18192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160655</xdr:rowOff>
    </xdr:from>
    <xdr:to>
      <xdr:col>102</xdr:col>
      <xdr:colOff>165100</xdr:colOff>
      <xdr:row>106</xdr:row>
      <xdr:rowOff>90805</xdr:rowOff>
    </xdr:to>
    <xdr:sp macro="" textlink="">
      <xdr:nvSpPr>
        <xdr:cNvPr id="950" name="楕円 949"/>
        <xdr:cNvSpPr/>
      </xdr:nvSpPr>
      <xdr:spPr>
        <a:xfrm>
          <a:off x="19494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28575</xdr:rowOff>
    </xdr:from>
    <xdr:to>
      <xdr:col>107</xdr:col>
      <xdr:colOff>50800</xdr:colOff>
      <xdr:row>106</xdr:row>
      <xdr:rowOff>40005</xdr:rowOff>
    </xdr:to>
    <xdr:cxnSp macro="">
      <xdr:nvCxnSpPr>
        <xdr:cNvPr id="951" name="直線コネクタ 950"/>
        <xdr:cNvCxnSpPr/>
      </xdr:nvCxnSpPr>
      <xdr:spPr>
        <a:xfrm flipV="1">
          <a:off x="19545300" y="18202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52" name="楕円 951"/>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40005</xdr:rowOff>
    </xdr:from>
    <xdr:to>
      <xdr:col>102</xdr:col>
      <xdr:colOff>114300</xdr:colOff>
      <xdr:row>106</xdr:row>
      <xdr:rowOff>49530</xdr:rowOff>
    </xdr:to>
    <xdr:cxnSp macro="">
      <xdr:nvCxnSpPr>
        <xdr:cNvPr id="953" name="直線コネクタ 952"/>
        <xdr:cNvCxnSpPr/>
      </xdr:nvCxnSpPr>
      <xdr:spPr>
        <a:xfrm flipV="1">
          <a:off x="18656300" y="18213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958" name="n_1mainValue【庁舎】&#10;一人当たり面積"/>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70502</xdr:rowOff>
    </xdr:from>
    <xdr:ext cx="469744" cy="259045"/>
    <xdr:sp macro="" textlink="">
      <xdr:nvSpPr>
        <xdr:cNvPr id="959" name="n_2mainValue【庁舎】&#10;一人当たり面積"/>
        <xdr:cNvSpPr txBox="1"/>
      </xdr:nvSpPr>
      <xdr:spPr>
        <a:xfrm>
          <a:off x="20199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81932</xdr:rowOff>
    </xdr:from>
    <xdr:ext cx="469744" cy="259045"/>
    <xdr:sp macro="" textlink="">
      <xdr:nvSpPr>
        <xdr:cNvPr id="960" name="n_3mainValue【庁舎】&#10;一人当たり面積"/>
        <xdr:cNvSpPr txBox="1"/>
      </xdr:nvSpPr>
      <xdr:spPr>
        <a:xfrm>
          <a:off x="19310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61" name="n_4mainValue【庁舎】&#10;一人当たり面積"/>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有形固定資産減価償却率が類似団体平均を大きく上回っている施設としては、建て替えをしていない市民会館、庁舎、福祉施設が上げられる。一方、平成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年代に新築している保健センター、消防施設などは類似団体平均を下回っている。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一般廃棄物処理施設は、新規整備により</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年に大きく減少している。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前年度より０．０１ポイント下回り、類似団体平均値を０．１１ポイント下回っている。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引き続き歳出の見直しを実施するとともに、税の徴収率向上対策等、歳入確保に努める。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85725</xdr:rowOff>
    </xdr:to>
    <xdr:cxnSp macro="">
      <xdr:nvCxnSpPr>
        <xdr:cNvPr id="75" name="直線コネクタ 74"/>
        <xdr:cNvCxnSpPr/>
      </xdr:nvCxnSpPr>
      <xdr:spPr>
        <a:xfrm>
          <a:off x="2336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公債費の減少等によって前年度から０．４ポイント改善しているが、類似団体平均値を４．１ポイント上回っている。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類似団体より高率で推移する根本的な要因として、歳入経常一般財源においては、長引く地価の下落により固定資産税収入が落ち込んでいることがあげられる。</a:t>
          </a:r>
        </a:p>
        <a:p>
          <a:r>
            <a:rPr kumimoji="1" lang="ja-JP" altLang="en-US" sz="1300">
              <a:latin typeface="ＭＳ Ｐゴシック" panose="020B0600070205080204" pitchFamily="50" charset="-128"/>
              <a:ea typeface="ＭＳ Ｐゴシック" panose="020B0600070205080204" pitchFamily="50" charset="-128"/>
            </a:rPr>
            <a:t>　歳出では、普通建設事業の推進などにより公債費が高く推移していることや、人件費・物件費が以前より増加していることなどによって経常一般財源等が増加している。</a:t>
          </a: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2117</xdr:rowOff>
    </xdr:to>
    <xdr:cxnSp macro="">
      <xdr:nvCxnSpPr>
        <xdr:cNvPr id="132" name="直線コネクタ 131"/>
        <xdr:cNvCxnSpPr/>
      </xdr:nvCxnSpPr>
      <xdr:spPr>
        <a:xfrm flipV="1">
          <a:off x="4114800" y="112856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66</xdr:row>
      <xdr:rowOff>2117</xdr:rowOff>
    </xdr:to>
    <xdr:cxnSp macro="">
      <xdr:nvCxnSpPr>
        <xdr:cNvPr id="135" name="直線コネクタ 134"/>
        <xdr:cNvCxnSpPr/>
      </xdr:nvCxnSpPr>
      <xdr:spPr>
        <a:xfrm>
          <a:off x="3225800" y="108432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66</xdr:row>
      <xdr:rowOff>114723</xdr:rowOff>
    </xdr:to>
    <xdr:cxnSp macro="">
      <xdr:nvCxnSpPr>
        <xdr:cNvPr id="138" name="直線コネクタ 137"/>
        <xdr:cNvCxnSpPr/>
      </xdr:nvCxnSpPr>
      <xdr:spPr>
        <a:xfrm flipV="1">
          <a:off x="2336800" y="1084326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98637</xdr:rowOff>
    </xdr:from>
    <xdr:to>
      <xdr:col>11</xdr:col>
      <xdr:colOff>31750</xdr:colOff>
      <xdr:row>66</xdr:row>
      <xdr:rowOff>114723</xdr:rowOff>
    </xdr:to>
    <xdr:cxnSp macro="">
      <xdr:nvCxnSpPr>
        <xdr:cNvPr id="141" name="直線コネクタ 140"/>
        <xdr:cNvCxnSpPr/>
      </xdr:nvCxnSpPr>
      <xdr:spPr>
        <a:xfrm>
          <a:off x="1447800" y="1141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1" name="楕円 150"/>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2" name="財政構造の弾力性該当値テキスト"/>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3" name="楕円 152"/>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4" name="テキスト ボックス 153"/>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63923</xdr:rowOff>
    </xdr:from>
    <xdr:to>
      <xdr:col>11</xdr:col>
      <xdr:colOff>82550</xdr:colOff>
      <xdr:row>66</xdr:row>
      <xdr:rowOff>165523</xdr:rowOff>
    </xdr:to>
    <xdr:sp macro="" textlink="">
      <xdr:nvSpPr>
        <xdr:cNvPr id="157" name="楕円 156"/>
        <xdr:cNvSpPr/>
      </xdr:nvSpPr>
      <xdr:spPr>
        <a:xfrm>
          <a:off x="2286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150300</xdr:rowOff>
    </xdr:from>
    <xdr:ext cx="762000" cy="259045"/>
    <xdr:sp macro="" textlink="">
      <xdr:nvSpPr>
        <xdr:cNvPr id="158" name="テキスト ボックス 157"/>
        <xdr:cNvSpPr txBox="1"/>
      </xdr:nvSpPr>
      <xdr:spPr>
        <a:xfrm>
          <a:off x="1955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59" name="楕円 158"/>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0" name="テキスト ボックス 159"/>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3,083</a:t>
          </a:r>
          <a:r>
            <a:rPr kumimoji="1" lang="ja-JP" altLang="en-US" sz="1300">
              <a:latin typeface="ＭＳ Ｐゴシック" panose="020B0600070205080204" pitchFamily="50" charset="-128"/>
              <a:ea typeface="ＭＳ Ｐゴシック" panose="020B0600070205080204" pitchFamily="50" charset="-128"/>
            </a:rPr>
            <a:t>円増加し、類似団体平均値を</a:t>
          </a:r>
          <a:r>
            <a:rPr kumimoji="1" lang="en-US" altLang="ja-JP" sz="1300">
              <a:latin typeface="ＭＳ Ｐゴシック" panose="020B0600070205080204" pitchFamily="50" charset="-128"/>
              <a:ea typeface="ＭＳ Ｐゴシック" panose="020B0600070205080204" pitchFamily="50" charset="-128"/>
            </a:rPr>
            <a:t>9,891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近年増加傾向にある要因としては、新型コロナ対策事業や物価高騰対策事業、政策的事業等を行うための人件費、物件費の増加があげられる。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令和５年度については、水道事業会計が広域連合企業団へ移行したことに伴い、水道事業会計から支出していた人件費を一般会計から支出することになったため人件費が増加した。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121593</xdr:rowOff>
    </xdr:from>
    <xdr:to>
      <xdr:col>23</xdr:col>
      <xdr:colOff>133350</xdr:colOff>
      <xdr:row>84</xdr:row>
      <xdr:rowOff>140190</xdr:rowOff>
    </xdr:to>
    <xdr:cxnSp macro="">
      <xdr:nvCxnSpPr>
        <xdr:cNvPr id="191" name="直線コネクタ 190"/>
        <xdr:cNvCxnSpPr/>
      </xdr:nvCxnSpPr>
      <xdr:spPr>
        <a:xfrm>
          <a:off x="4114800" y="14523393"/>
          <a:ext cx="8382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121593</xdr:rowOff>
    </xdr:from>
    <xdr:to>
      <xdr:col>19</xdr:col>
      <xdr:colOff>133350</xdr:colOff>
      <xdr:row>84</xdr:row>
      <xdr:rowOff>132922</xdr:rowOff>
    </xdr:to>
    <xdr:cxnSp macro="">
      <xdr:nvCxnSpPr>
        <xdr:cNvPr id="194" name="直線コネクタ 193"/>
        <xdr:cNvCxnSpPr/>
      </xdr:nvCxnSpPr>
      <xdr:spPr>
        <a:xfrm flipV="1">
          <a:off x="3225800" y="14523393"/>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14624</xdr:rowOff>
    </xdr:from>
    <xdr:to>
      <xdr:col>15</xdr:col>
      <xdr:colOff>82550</xdr:colOff>
      <xdr:row>84</xdr:row>
      <xdr:rowOff>132922</xdr:rowOff>
    </xdr:to>
    <xdr:cxnSp macro="">
      <xdr:nvCxnSpPr>
        <xdr:cNvPr id="197" name="直線コネクタ 196"/>
        <xdr:cNvCxnSpPr/>
      </xdr:nvCxnSpPr>
      <xdr:spPr>
        <a:xfrm>
          <a:off x="2336800" y="14416424"/>
          <a:ext cx="889000" cy="1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49281</xdr:rowOff>
    </xdr:from>
    <xdr:to>
      <xdr:col>11</xdr:col>
      <xdr:colOff>31750</xdr:colOff>
      <xdr:row>84</xdr:row>
      <xdr:rowOff>14624</xdr:rowOff>
    </xdr:to>
    <xdr:cxnSp macro="">
      <xdr:nvCxnSpPr>
        <xdr:cNvPr id="200" name="直線コネクタ 199"/>
        <xdr:cNvCxnSpPr/>
      </xdr:nvCxnSpPr>
      <xdr:spPr>
        <a:xfrm>
          <a:off x="1447800" y="14279631"/>
          <a:ext cx="889000" cy="1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89390</xdr:rowOff>
    </xdr:from>
    <xdr:to>
      <xdr:col>23</xdr:col>
      <xdr:colOff>184150</xdr:colOff>
      <xdr:row>85</xdr:row>
      <xdr:rowOff>19540</xdr:rowOff>
    </xdr:to>
    <xdr:sp macro="" textlink="">
      <xdr:nvSpPr>
        <xdr:cNvPr id="210" name="楕円 209"/>
        <xdr:cNvSpPr/>
      </xdr:nvSpPr>
      <xdr:spPr>
        <a:xfrm>
          <a:off x="4902200" y="144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61467</xdr:rowOff>
    </xdr:from>
    <xdr:ext cx="762000" cy="259045"/>
    <xdr:sp macro="" textlink="">
      <xdr:nvSpPr>
        <xdr:cNvPr id="211" name="人件費・物件費等の状況該当値テキスト"/>
        <xdr:cNvSpPr txBox="1"/>
      </xdr:nvSpPr>
      <xdr:spPr>
        <a:xfrm>
          <a:off x="5041900" y="1446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70793</xdr:rowOff>
    </xdr:from>
    <xdr:to>
      <xdr:col>19</xdr:col>
      <xdr:colOff>184150</xdr:colOff>
      <xdr:row>85</xdr:row>
      <xdr:rowOff>943</xdr:rowOff>
    </xdr:to>
    <xdr:sp macro="" textlink="">
      <xdr:nvSpPr>
        <xdr:cNvPr id="212" name="楕円 211"/>
        <xdr:cNvSpPr/>
      </xdr:nvSpPr>
      <xdr:spPr>
        <a:xfrm>
          <a:off x="4064000" y="14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157170</xdr:rowOff>
    </xdr:from>
    <xdr:ext cx="736600" cy="259045"/>
    <xdr:sp macro="" textlink="">
      <xdr:nvSpPr>
        <xdr:cNvPr id="213" name="テキスト ボックス 212"/>
        <xdr:cNvSpPr txBox="1"/>
      </xdr:nvSpPr>
      <xdr:spPr>
        <a:xfrm>
          <a:off x="3733800" y="14558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82122</xdr:rowOff>
    </xdr:from>
    <xdr:to>
      <xdr:col>15</xdr:col>
      <xdr:colOff>133350</xdr:colOff>
      <xdr:row>85</xdr:row>
      <xdr:rowOff>12272</xdr:rowOff>
    </xdr:to>
    <xdr:sp macro="" textlink="">
      <xdr:nvSpPr>
        <xdr:cNvPr id="214" name="楕円 213"/>
        <xdr:cNvSpPr/>
      </xdr:nvSpPr>
      <xdr:spPr>
        <a:xfrm>
          <a:off x="3175000" y="144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168499</xdr:rowOff>
    </xdr:from>
    <xdr:ext cx="762000" cy="259045"/>
    <xdr:sp macro="" textlink="">
      <xdr:nvSpPr>
        <xdr:cNvPr id="215" name="テキスト ボックス 214"/>
        <xdr:cNvSpPr txBox="1"/>
      </xdr:nvSpPr>
      <xdr:spPr>
        <a:xfrm>
          <a:off x="2844800" y="145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135274</xdr:rowOff>
    </xdr:from>
    <xdr:to>
      <xdr:col>11</xdr:col>
      <xdr:colOff>82550</xdr:colOff>
      <xdr:row>84</xdr:row>
      <xdr:rowOff>65424</xdr:rowOff>
    </xdr:to>
    <xdr:sp macro="" textlink="">
      <xdr:nvSpPr>
        <xdr:cNvPr id="216" name="楕円 215"/>
        <xdr:cNvSpPr/>
      </xdr:nvSpPr>
      <xdr:spPr>
        <a:xfrm>
          <a:off x="2286000" y="143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50201</xdr:rowOff>
    </xdr:from>
    <xdr:ext cx="762000" cy="259045"/>
    <xdr:sp macro="" textlink="">
      <xdr:nvSpPr>
        <xdr:cNvPr id="217" name="テキスト ボックス 216"/>
        <xdr:cNvSpPr txBox="1"/>
      </xdr:nvSpPr>
      <xdr:spPr>
        <a:xfrm>
          <a:off x="1955800" y="1445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169931</xdr:rowOff>
    </xdr:from>
    <xdr:to>
      <xdr:col>7</xdr:col>
      <xdr:colOff>31750</xdr:colOff>
      <xdr:row>83</xdr:row>
      <xdr:rowOff>100081</xdr:rowOff>
    </xdr:to>
    <xdr:sp macro="" textlink="">
      <xdr:nvSpPr>
        <xdr:cNvPr id="218" name="楕円 217"/>
        <xdr:cNvSpPr/>
      </xdr:nvSpPr>
      <xdr:spPr>
        <a:xfrm>
          <a:off x="1397000" y="142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84858</xdr:rowOff>
    </xdr:from>
    <xdr:ext cx="762000" cy="259045"/>
    <xdr:sp macro="" textlink="">
      <xdr:nvSpPr>
        <xdr:cNvPr id="219" name="テキスト ボックス 218"/>
        <xdr:cNvSpPr txBox="1"/>
      </xdr:nvSpPr>
      <xdr:spPr>
        <a:xfrm>
          <a:off x="1066800" y="1431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初任給の取扱いなどの見直しを実施し、若干の指数低下となっていたが、類似団体平均値を上回る状況であり、全国市の平均よりもやや高い状況にある。</a:t>
          </a:r>
        </a:p>
        <a:p>
          <a:r>
            <a:rPr kumimoji="1" lang="ja-JP" altLang="en-US" sz="1300">
              <a:latin typeface="ＭＳ Ｐゴシック" panose="020B0600070205080204" pitchFamily="50" charset="-128"/>
              <a:ea typeface="ＭＳ Ｐゴシック" panose="020B0600070205080204" pitchFamily="50" charset="-128"/>
            </a:rPr>
            <a:t>　要因として、近年の管理職ポストの増加や５５歳昇給停止の未実施などがあり、今後組織体制の見直しや給与制度の見直しを継続していく。</a:t>
          </a:r>
        </a:p>
        <a:p>
          <a:r>
            <a:rPr kumimoji="1" lang="ja-JP" altLang="en-US" sz="1300">
              <a:latin typeface="ＭＳ Ｐゴシック" panose="020B0600070205080204" pitchFamily="50" charset="-128"/>
              <a:ea typeface="ＭＳ Ｐゴシック" panose="020B0600070205080204" pitchFamily="50" charset="-128"/>
            </a:rPr>
            <a:t>　また、人事評価の活用等により、年功序列ではなく、発揮した能力や職責に応じた給与体系を目指し、給与の適正化に努めていく。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71438</xdr:rowOff>
    </xdr:to>
    <xdr:cxnSp macro="">
      <xdr:nvCxnSpPr>
        <xdr:cNvPr id="257" name="直線コネクタ 256"/>
        <xdr:cNvCxnSpPr/>
      </xdr:nvCxnSpPr>
      <xdr:spPr>
        <a:xfrm>
          <a:off x="16179800" y="1472565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86519</xdr:rowOff>
    </xdr:to>
    <xdr:cxnSp macro="">
      <xdr:nvCxnSpPr>
        <xdr:cNvPr id="260" name="直線コネクタ 259"/>
        <xdr:cNvCxnSpPr/>
      </xdr:nvCxnSpPr>
      <xdr:spPr>
        <a:xfrm flipV="1">
          <a:off x="15290800" y="14725650"/>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86519</xdr:rowOff>
    </xdr:from>
    <xdr:to>
      <xdr:col>72</xdr:col>
      <xdr:colOff>203200</xdr:colOff>
      <xdr:row>86</xdr:row>
      <xdr:rowOff>116681</xdr:rowOff>
    </xdr:to>
    <xdr:cxnSp macro="">
      <xdr:nvCxnSpPr>
        <xdr:cNvPr id="263" name="直線コネクタ 262"/>
        <xdr:cNvCxnSpPr/>
      </xdr:nvCxnSpPr>
      <xdr:spPr>
        <a:xfrm flipV="1">
          <a:off x="14401800" y="148312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116681</xdr:rowOff>
    </xdr:from>
    <xdr:to>
      <xdr:col>68</xdr:col>
      <xdr:colOff>152400</xdr:colOff>
      <xdr:row>86</xdr:row>
      <xdr:rowOff>116681</xdr:rowOff>
    </xdr:to>
    <xdr:cxnSp macro="">
      <xdr:nvCxnSpPr>
        <xdr:cNvPr id="266" name="直線コネクタ 265"/>
        <xdr:cNvCxnSpPr/>
      </xdr:nvCxnSpPr>
      <xdr:spPr>
        <a:xfrm>
          <a:off x="13512800" y="14861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6" name="楕円 275"/>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77" name="給与水準   （国との比較）該当値テキスト"/>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35719</xdr:rowOff>
    </xdr:from>
    <xdr:to>
      <xdr:col>73</xdr:col>
      <xdr:colOff>44450</xdr:colOff>
      <xdr:row>86</xdr:row>
      <xdr:rowOff>137319</xdr:rowOff>
    </xdr:to>
    <xdr:sp macro="" textlink="">
      <xdr:nvSpPr>
        <xdr:cNvPr id="280" name="楕円 279"/>
        <xdr:cNvSpPr/>
      </xdr:nvSpPr>
      <xdr:spPr>
        <a:xfrm>
          <a:off x="15240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122096</xdr:rowOff>
    </xdr:from>
    <xdr:ext cx="762000" cy="259045"/>
    <xdr:sp macro="" textlink="">
      <xdr:nvSpPr>
        <xdr:cNvPr id="281" name="テキスト ボックス 280"/>
        <xdr:cNvSpPr txBox="1"/>
      </xdr:nvSpPr>
      <xdr:spPr>
        <a:xfrm>
          <a:off x="14909800" y="1486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65881</xdr:rowOff>
    </xdr:from>
    <xdr:to>
      <xdr:col>68</xdr:col>
      <xdr:colOff>203200</xdr:colOff>
      <xdr:row>86</xdr:row>
      <xdr:rowOff>167481</xdr:rowOff>
    </xdr:to>
    <xdr:sp macro="" textlink="">
      <xdr:nvSpPr>
        <xdr:cNvPr id="282" name="楕円 281"/>
        <xdr:cNvSpPr/>
      </xdr:nvSpPr>
      <xdr:spPr>
        <a:xfrm>
          <a:off x="14351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83" name="テキスト ボックス 282"/>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65881</xdr:rowOff>
    </xdr:from>
    <xdr:to>
      <xdr:col>64</xdr:col>
      <xdr:colOff>152400</xdr:colOff>
      <xdr:row>86</xdr:row>
      <xdr:rowOff>167481</xdr:rowOff>
    </xdr:to>
    <xdr:sp macro="" textlink="">
      <xdr:nvSpPr>
        <xdr:cNvPr id="284" name="楕円 283"/>
        <xdr:cNvSpPr/>
      </xdr:nvSpPr>
      <xdr:spPr>
        <a:xfrm>
          <a:off x="13462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152258</xdr:rowOff>
    </xdr:from>
    <xdr:ext cx="762000" cy="259045"/>
    <xdr:sp macro="" textlink="">
      <xdr:nvSpPr>
        <xdr:cNvPr id="285" name="テキスト ボックス 284"/>
        <xdr:cNvSpPr txBox="1"/>
      </xdr:nvSpPr>
      <xdr:spPr>
        <a:xfrm>
          <a:off x="13131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％減となっているが、令和元年度から防災、新型コロナ対応、地方創生事業の拡充、子育て関連事業の拡充などにより職員数が増加傾向にあり、令和５年度においては類似団体平均値を超えている。</a:t>
          </a:r>
        </a:p>
        <a:p>
          <a:r>
            <a:rPr kumimoji="1" lang="ja-JP" altLang="en-US" sz="1300">
              <a:latin typeface="ＭＳ Ｐゴシック" panose="020B0600070205080204" pitchFamily="50" charset="-128"/>
              <a:ea typeface="ＭＳ Ｐゴシック" panose="020B0600070205080204" pitchFamily="50" charset="-128"/>
            </a:rPr>
            <a:t>　今後当面は財政状況、定年延長、人口状況を踏まえ、採用を抑制しつつつ定員の適正化に努める。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148106</xdr:rowOff>
    </xdr:from>
    <xdr:to>
      <xdr:col>81</xdr:col>
      <xdr:colOff>44450</xdr:colOff>
      <xdr:row>62</xdr:row>
      <xdr:rowOff>6531</xdr:rowOff>
    </xdr:to>
    <xdr:cxnSp macro="">
      <xdr:nvCxnSpPr>
        <xdr:cNvPr id="322" name="直線コネクタ 321"/>
        <xdr:cNvCxnSpPr/>
      </xdr:nvCxnSpPr>
      <xdr:spPr>
        <a:xfrm>
          <a:off x="16179800" y="10606556"/>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148106</xdr:rowOff>
    </xdr:to>
    <xdr:cxnSp macro="">
      <xdr:nvCxnSpPr>
        <xdr:cNvPr id="325" name="直線コネクタ 324"/>
        <xdr:cNvCxnSpPr/>
      </xdr:nvCxnSpPr>
      <xdr:spPr>
        <a:xfrm>
          <a:off x="15290800" y="1058817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104442</xdr:rowOff>
    </xdr:from>
    <xdr:to>
      <xdr:col>72</xdr:col>
      <xdr:colOff>203200</xdr:colOff>
      <xdr:row>61</xdr:row>
      <xdr:rowOff>129722</xdr:rowOff>
    </xdr:to>
    <xdr:cxnSp macro="">
      <xdr:nvCxnSpPr>
        <xdr:cNvPr id="328" name="直線コネクタ 327"/>
        <xdr:cNvCxnSpPr/>
      </xdr:nvCxnSpPr>
      <xdr:spPr>
        <a:xfrm>
          <a:off x="14401800" y="10562892"/>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104442</xdr:rowOff>
    </xdr:to>
    <xdr:cxnSp macro="">
      <xdr:nvCxnSpPr>
        <xdr:cNvPr id="331" name="直線コネクタ 330"/>
        <xdr:cNvCxnSpPr/>
      </xdr:nvCxnSpPr>
      <xdr:spPr>
        <a:xfrm>
          <a:off x="13512800" y="105318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1" name="楕円 340"/>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99258</xdr:rowOff>
    </xdr:from>
    <xdr:ext cx="762000" cy="259045"/>
    <xdr:sp macro="" textlink="">
      <xdr:nvSpPr>
        <xdr:cNvPr id="342" name="定員管理の状況該当値テキスト"/>
        <xdr:cNvSpPr txBox="1"/>
      </xdr:nvSpPr>
      <xdr:spPr>
        <a:xfrm>
          <a:off x="17106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97306</xdr:rowOff>
    </xdr:from>
    <xdr:to>
      <xdr:col>77</xdr:col>
      <xdr:colOff>95250</xdr:colOff>
      <xdr:row>62</xdr:row>
      <xdr:rowOff>27456</xdr:rowOff>
    </xdr:to>
    <xdr:sp macro="" textlink="">
      <xdr:nvSpPr>
        <xdr:cNvPr id="343" name="楕円 342"/>
        <xdr:cNvSpPr/>
      </xdr:nvSpPr>
      <xdr:spPr>
        <a:xfrm>
          <a:off x="16129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37633</xdr:rowOff>
    </xdr:from>
    <xdr:ext cx="736600" cy="259045"/>
    <xdr:sp macro="" textlink="">
      <xdr:nvSpPr>
        <xdr:cNvPr id="344" name="テキスト ボックス 343"/>
        <xdr:cNvSpPr txBox="1"/>
      </xdr:nvSpPr>
      <xdr:spPr>
        <a:xfrm>
          <a:off x="15798800" y="1032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5" name="楕円 344"/>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19249</xdr:rowOff>
    </xdr:from>
    <xdr:ext cx="762000" cy="259045"/>
    <xdr:sp macro="" textlink="">
      <xdr:nvSpPr>
        <xdr:cNvPr id="346" name="テキスト ボックス 345"/>
        <xdr:cNvSpPr txBox="1"/>
      </xdr:nvSpPr>
      <xdr:spPr>
        <a:xfrm>
          <a:off x="14909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53642</xdr:rowOff>
    </xdr:from>
    <xdr:to>
      <xdr:col>68</xdr:col>
      <xdr:colOff>203200</xdr:colOff>
      <xdr:row>61</xdr:row>
      <xdr:rowOff>155242</xdr:rowOff>
    </xdr:to>
    <xdr:sp macro="" textlink="">
      <xdr:nvSpPr>
        <xdr:cNvPr id="347" name="楕円 346"/>
        <xdr:cNvSpPr/>
      </xdr:nvSpPr>
      <xdr:spPr>
        <a:xfrm>
          <a:off x="14351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165419</xdr:rowOff>
    </xdr:from>
    <xdr:ext cx="762000" cy="259045"/>
    <xdr:sp macro="" textlink="">
      <xdr:nvSpPr>
        <xdr:cNvPr id="348" name="テキスト ボックス 347"/>
        <xdr:cNvSpPr txBox="1"/>
      </xdr:nvSpPr>
      <xdr:spPr>
        <a:xfrm>
          <a:off x="14020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49" name="楕円 348"/>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50" name="テキスト ボックス 349"/>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令和５年度の単年度実質公債費比率は６．７％と、前年度と比較し１．６ポイント改善し、実質公債費比率も前年度より１．２ポイント改善した。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単年度実質公債費比率が改善した主な要因としては、合併特例事業債などの地方債の償還が進み、元利償還金が減少したことなどがあげられる。</a:t>
          </a: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150888</xdr:rowOff>
    </xdr:to>
    <xdr:cxnSp macro="">
      <xdr:nvCxnSpPr>
        <xdr:cNvPr id="386" name="直線コネクタ 385"/>
        <xdr:cNvCxnSpPr/>
      </xdr:nvCxnSpPr>
      <xdr:spPr>
        <a:xfrm flipV="1">
          <a:off x="16179800" y="704245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36891</xdr:rowOff>
    </xdr:to>
    <xdr:cxnSp macro="">
      <xdr:nvCxnSpPr>
        <xdr:cNvPr id="389" name="直線コネクタ 388"/>
        <xdr:cNvCxnSpPr/>
      </xdr:nvCxnSpPr>
      <xdr:spPr>
        <a:xfrm flipV="1">
          <a:off x="15290800" y="71803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36891</xdr:rowOff>
    </xdr:to>
    <xdr:cxnSp macro="">
      <xdr:nvCxnSpPr>
        <xdr:cNvPr id="392" name="直線コネクタ 391"/>
        <xdr:cNvCxnSpPr/>
      </xdr:nvCxnSpPr>
      <xdr:spPr>
        <a:xfrm>
          <a:off x="14401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25400</xdr:rowOff>
    </xdr:to>
    <xdr:cxnSp macro="">
      <xdr:nvCxnSpPr>
        <xdr:cNvPr id="395" name="直線コネクタ 394"/>
        <xdr:cNvCxnSpPr/>
      </xdr:nvCxnSpPr>
      <xdr:spPr>
        <a:xfrm>
          <a:off x="13512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5" name="楕円 404"/>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150179</xdr:rowOff>
    </xdr:from>
    <xdr:ext cx="762000" cy="259045"/>
    <xdr:sp macro="" textlink="">
      <xdr:nvSpPr>
        <xdr:cNvPr id="406" name="公債費負担の状況該当値テキスト"/>
        <xdr:cNvSpPr txBox="1"/>
      </xdr:nvSpPr>
      <xdr:spPr>
        <a:xfrm>
          <a:off x="17106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7" name="楕円 406"/>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8" name="テキスト ボックス 407"/>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9" name="楕円 408"/>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0" name="テキスト ボックス 409"/>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1" name="楕円 410"/>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2" name="テキスト ボックス 41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3" name="楕円 412"/>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4" name="テキスト ボックス 413"/>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将来負担比率は前年度と比較し４．４ポイント改善したが、類似団体平均値と比較すると３０．２ポイント上回っている。</a:t>
          </a:r>
        </a:p>
        <a:p>
          <a:r>
            <a:rPr kumimoji="1" lang="ja-JP" altLang="en-US" sz="1300">
              <a:latin typeface="ＭＳ Ｐゴシック" panose="020B0600070205080204" pitchFamily="50" charset="-128"/>
              <a:ea typeface="ＭＳ Ｐゴシック" panose="020B0600070205080204" pitchFamily="50" charset="-128"/>
            </a:rPr>
            <a:t>　改善した要因は、合併特例事業債などの地方債の償還が進んだことに加え、公営企業会計の地方債残高も減少したことがあげられる。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108102</xdr:rowOff>
    </xdr:from>
    <xdr:to>
      <xdr:col>81</xdr:col>
      <xdr:colOff>44450</xdr:colOff>
      <xdr:row>15</xdr:row>
      <xdr:rowOff>129337</xdr:rowOff>
    </xdr:to>
    <xdr:cxnSp macro="">
      <xdr:nvCxnSpPr>
        <xdr:cNvPr id="446" name="直線コネクタ 445"/>
        <xdr:cNvCxnSpPr/>
      </xdr:nvCxnSpPr>
      <xdr:spPr>
        <a:xfrm flipV="1">
          <a:off x="16179800" y="2679852"/>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129337</xdr:rowOff>
    </xdr:from>
    <xdr:to>
      <xdr:col>77</xdr:col>
      <xdr:colOff>44450</xdr:colOff>
      <xdr:row>16</xdr:row>
      <xdr:rowOff>26416</xdr:rowOff>
    </xdr:to>
    <xdr:cxnSp macro="">
      <xdr:nvCxnSpPr>
        <xdr:cNvPr id="449" name="直線コネクタ 448"/>
        <xdr:cNvCxnSpPr/>
      </xdr:nvCxnSpPr>
      <xdr:spPr>
        <a:xfrm flipV="1">
          <a:off x="15290800" y="270108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26416</xdr:rowOff>
    </xdr:from>
    <xdr:to>
      <xdr:col>72</xdr:col>
      <xdr:colOff>203200</xdr:colOff>
      <xdr:row>16</xdr:row>
      <xdr:rowOff>60681</xdr:rowOff>
    </xdr:to>
    <xdr:cxnSp macro="">
      <xdr:nvCxnSpPr>
        <xdr:cNvPr id="452" name="直線コネクタ 451"/>
        <xdr:cNvCxnSpPr/>
      </xdr:nvCxnSpPr>
      <xdr:spPr>
        <a:xfrm flipV="1">
          <a:off x="14401800" y="276961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60681</xdr:rowOff>
    </xdr:from>
    <xdr:to>
      <xdr:col>68</xdr:col>
      <xdr:colOff>152400</xdr:colOff>
      <xdr:row>16</xdr:row>
      <xdr:rowOff>65507</xdr:rowOff>
    </xdr:to>
    <xdr:cxnSp macro="">
      <xdr:nvCxnSpPr>
        <xdr:cNvPr id="455" name="直線コネクタ 454"/>
        <xdr:cNvCxnSpPr/>
      </xdr:nvCxnSpPr>
      <xdr:spPr>
        <a:xfrm flipV="1">
          <a:off x="13512800" y="280388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57302</xdr:rowOff>
    </xdr:from>
    <xdr:to>
      <xdr:col>81</xdr:col>
      <xdr:colOff>95250</xdr:colOff>
      <xdr:row>15</xdr:row>
      <xdr:rowOff>158902</xdr:rowOff>
    </xdr:to>
    <xdr:sp macro="" textlink="">
      <xdr:nvSpPr>
        <xdr:cNvPr id="465" name="楕円 464"/>
        <xdr:cNvSpPr/>
      </xdr:nvSpPr>
      <xdr:spPr>
        <a:xfrm>
          <a:off x="169672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29379</xdr:rowOff>
    </xdr:from>
    <xdr:ext cx="762000" cy="259045"/>
    <xdr:sp macro="" textlink="">
      <xdr:nvSpPr>
        <xdr:cNvPr id="466" name="将来負担の状況該当値テキスト"/>
        <xdr:cNvSpPr txBox="1"/>
      </xdr:nvSpPr>
      <xdr:spPr>
        <a:xfrm>
          <a:off x="17106900" y="26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78537</xdr:rowOff>
    </xdr:from>
    <xdr:to>
      <xdr:col>77</xdr:col>
      <xdr:colOff>95250</xdr:colOff>
      <xdr:row>16</xdr:row>
      <xdr:rowOff>8687</xdr:rowOff>
    </xdr:to>
    <xdr:sp macro="" textlink="">
      <xdr:nvSpPr>
        <xdr:cNvPr id="467" name="楕円 466"/>
        <xdr:cNvSpPr/>
      </xdr:nvSpPr>
      <xdr:spPr>
        <a:xfrm>
          <a:off x="16129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164914</xdr:rowOff>
    </xdr:from>
    <xdr:ext cx="736600" cy="259045"/>
    <xdr:sp macro="" textlink="">
      <xdr:nvSpPr>
        <xdr:cNvPr id="468" name="テキスト ボックス 467"/>
        <xdr:cNvSpPr txBox="1"/>
      </xdr:nvSpPr>
      <xdr:spPr>
        <a:xfrm>
          <a:off x="15798800" y="27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147066</xdr:rowOff>
    </xdr:from>
    <xdr:to>
      <xdr:col>73</xdr:col>
      <xdr:colOff>44450</xdr:colOff>
      <xdr:row>16</xdr:row>
      <xdr:rowOff>77216</xdr:rowOff>
    </xdr:to>
    <xdr:sp macro="" textlink="">
      <xdr:nvSpPr>
        <xdr:cNvPr id="469" name="楕円 468"/>
        <xdr:cNvSpPr/>
      </xdr:nvSpPr>
      <xdr:spPr>
        <a:xfrm>
          <a:off x="15240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61993</xdr:rowOff>
    </xdr:from>
    <xdr:ext cx="762000" cy="259045"/>
    <xdr:sp macro="" textlink="">
      <xdr:nvSpPr>
        <xdr:cNvPr id="470" name="テキスト ボックス 469"/>
        <xdr:cNvSpPr txBox="1"/>
      </xdr:nvSpPr>
      <xdr:spPr>
        <a:xfrm>
          <a:off x="14909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9881</xdr:rowOff>
    </xdr:from>
    <xdr:to>
      <xdr:col>68</xdr:col>
      <xdr:colOff>203200</xdr:colOff>
      <xdr:row>16</xdr:row>
      <xdr:rowOff>111481</xdr:rowOff>
    </xdr:to>
    <xdr:sp macro="" textlink="">
      <xdr:nvSpPr>
        <xdr:cNvPr id="471" name="楕円 470"/>
        <xdr:cNvSpPr/>
      </xdr:nvSpPr>
      <xdr:spPr>
        <a:xfrm>
          <a:off x="143510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96258</xdr:rowOff>
    </xdr:from>
    <xdr:ext cx="762000" cy="259045"/>
    <xdr:sp macro="" textlink="">
      <xdr:nvSpPr>
        <xdr:cNvPr id="472" name="テキスト ボックス 471"/>
        <xdr:cNvSpPr txBox="1"/>
      </xdr:nvSpPr>
      <xdr:spPr>
        <a:xfrm>
          <a:off x="14020800" y="28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14707</xdr:rowOff>
    </xdr:from>
    <xdr:to>
      <xdr:col>64</xdr:col>
      <xdr:colOff>152400</xdr:colOff>
      <xdr:row>16</xdr:row>
      <xdr:rowOff>116307</xdr:rowOff>
    </xdr:to>
    <xdr:sp macro="" textlink="">
      <xdr:nvSpPr>
        <xdr:cNvPr id="473" name="楕円 472"/>
        <xdr:cNvSpPr/>
      </xdr:nvSpPr>
      <xdr:spPr>
        <a:xfrm>
          <a:off x="13462000" y="27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101084</xdr:rowOff>
    </xdr:from>
    <xdr:ext cx="762000" cy="259045"/>
    <xdr:sp macro="" textlink="">
      <xdr:nvSpPr>
        <xdr:cNvPr id="474" name="テキスト ボックス 473"/>
        <xdr:cNvSpPr txBox="1"/>
      </xdr:nvSpPr>
      <xdr:spPr>
        <a:xfrm>
          <a:off x="13131800" y="284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前年度から０．５ポイント改善し、類似団体より２．４ポイント低い数値となっている。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改善の要因としては、定年の段階的引上げに伴い退職手当が減少したことなどがあげられる。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42636</xdr:rowOff>
    </xdr:from>
    <xdr:to>
      <xdr:col>24</xdr:col>
      <xdr:colOff>25400</xdr:colOff>
      <xdr:row>35</xdr:row>
      <xdr:rowOff>97064</xdr:rowOff>
    </xdr:to>
    <xdr:cxnSp macro="">
      <xdr:nvCxnSpPr>
        <xdr:cNvPr id="68" name="直線コネクタ 67"/>
        <xdr:cNvCxnSpPr/>
      </xdr:nvCxnSpPr>
      <xdr:spPr>
        <a:xfrm flipV="1">
          <a:off x="3987800" y="6043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170543</xdr:rowOff>
    </xdr:from>
    <xdr:to>
      <xdr:col>19</xdr:col>
      <xdr:colOff>187325</xdr:colOff>
      <xdr:row>35</xdr:row>
      <xdr:rowOff>97064</xdr:rowOff>
    </xdr:to>
    <xdr:cxnSp macro="">
      <xdr:nvCxnSpPr>
        <xdr:cNvPr id="71" name="直線コネクタ 70"/>
        <xdr:cNvCxnSpPr/>
      </xdr:nvCxnSpPr>
      <xdr:spPr>
        <a:xfrm>
          <a:off x="3098800" y="5999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170543</xdr:rowOff>
    </xdr:from>
    <xdr:to>
      <xdr:col>15</xdr:col>
      <xdr:colOff>98425</xdr:colOff>
      <xdr:row>36</xdr:row>
      <xdr:rowOff>34472</xdr:rowOff>
    </xdr:to>
    <xdr:cxnSp macro="">
      <xdr:nvCxnSpPr>
        <xdr:cNvPr id="74" name="直線コネクタ 73"/>
        <xdr:cNvCxnSpPr/>
      </xdr:nvCxnSpPr>
      <xdr:spPr>
        <a:xfrm flipV="1">
          <a:off x="2209800" y="59998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36</xdr:row>
      <xdr:rowOff>34472</xdr:rowOff>
    </xdr:to>
    <xdr:cxnSp macro="">
      <xdr:nvCxnSpPr>
        <xdr:cNvPr id="77" name="直線コネクタ 76"/>
        <xdr:cNvCxnSpPr/>
      </xdr:nvCxnSpPr>
      <xdr:spPr>
        <a:xfrm>
          <a:off x="1320800" y="6054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xdr:cNvSpPr/>
      </xdr:nvSpPr>
      <xdr:spPr>
        <a:xfrm>
          <a:off x="4775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xdr:cNvSpPr txBox="1"/>
      </xdr:nvSpPr>
      <xdr:spPr>
        <a:xfrm>
          <a:off x="4914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46264</xdr:rowOff>
    </xdr:from>
    <xdr:to>
      <xdr:col>20</xdr:col>
      <xdr:colOff>38100</xdr:colOff>
      <xdr:row>35</xdr:row>
      <xdr:rowOff>147864</xdr:rowOff>
    </xdr:to>
    <xdr:sp macro="" textlink="">
      <xdr:nvSpPr>
        <xdr:cNvPr id="89" name="楕円 88"/>
        <xdr:cNvSpPr/>
      </xdr:nvSpPr>
      <xdr:spPr>
        <a:xfrm>
          <a:off x="3937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158041</xdr:rowOff>
    </xdr:from>
    <xdr:ext cx="736600" cy="259045"/>
    <xdr:sp macro="" textlink="">
      <xdr:nvSpPr>
        <xdr:cNvPr id="90" name="テキスト ボックス 89"/>
        <xdr:cNvSpPr txBox="1"/>
      </xdr:nvSpPr>
      <xdr:spPr>
        <a:xfrm>
          <a:off x="3606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119743</xdr:rowOff>
    </xdr:from>
    <xdr:to>
      <xdr:col>15</xdr:col>
      <xdr:colOff>149225</xdr:colOff>
      <xdr:row>35</xdr:row>
      <xdr:rowOff>49893</xdr:rowOff>
    </xdr:to>
    <xdr:sp macro="" textlink="">
      <xdr:nvSpPr>
        <xdr:cNvPr id="91" name="楕円 90"/>
        <xdr:cNvSpPr/>
      </xdr:nvSpPr>
      <xdr:spPr>
        <a:xfrm>
          <a:off x="3048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60070</xdr:rowOff>
    </xdr:from>
    <xdr:ext cx="762000" cy="259045"/>
    <xdr:sp macro="" textlink="">
      <xdr:nvSpPr>
        <xdr:cNvPr id="92" name="テキスト ボックス 91"/>
        <xdr:cNvSpPr txBox="1"/>
      </xdr:nvSpPr>
      <xdr:spPr>
        <a:xfrm>
          <a:off x="2717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155122</xdr:rowOff>
    </xdr:from>
    <xdr:to>
      <xdr:col>11</xdr:col>
      <xdr:colOff>60325</xdr:colOff>
      <xdr:row>36</xdr:row>
      <xdr:rowOff>85272</xdr:rowOff>
    </xdr:to>
    <xdr:sp macro="" textlink="">
      <xdr:nvSpPr>
        <xdr:cNvPr id="93" name="楕円 92"/>
        <xdr:cNvSpPr/>
      </xdr:nvSpPr>
      <xdr:spPr>
        <a:xfrm>
          <a:off x="2159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95449</xdr:rowOff>
    </xdr:from>
    <xdr:ext cx="762000" cy="259045"/>
    <xdr:sp macro="" textlink="">
      <xdr:nvSpPr>
        <xdr:cNvPr id="94" name="テキスト ボックス 93"/>
        <xdr:cNvSpPr txBox="1"/>
      </xdr:nvSpPr>
      <xdr:spPr>
        <a:xfrm>
          <a:off x="1828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前年度から０．７ポイント増加し、類似団体平均値より２．７ポイント高い数値となっている。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増加の要因としては、普通交付税・臨時財政対策債の減少等があげられる。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88900</xdr:rowOff>
    </xdr:to>
    <xdr:cxnSp macro="">
      <xdr:nvCxnSpPr>
        <xdr:cNvPr id="129" name="直線コネクタ 128"/>
        <xdr:cNvCxnSpPr/>
      </xdr:nvCxnSpPr>
      <xdr:spPr>
        <a:xfrm>
          <a:off x="15671800" y="3121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18</xdr:row>
      <xdr:rowOff>35560</xdr:rowOff>
    </xdr:to>
    <xdr:cxnSp macro="">
      <xdr:nvCxnSpPr>
        <xdr:cNvPr id="132" name="直線コネクタ 131"/>
        <xdr:cNvCxnSpPr/>
      </xdr:nvCxnSpPr>
      <xdr:spPr>
        <a:xfrm>
          <a:off x="14782800" y="2961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115570</xdr:rowOff>
    </xdr:to>
    <xdr:cxnSp macro="">
      <xdr:nvCxnSpPr>
        <xdr:cNvPr id="135" name="直線コネクタ 134"/>
        <xdr:cNvCxnSpPr/>
      </xdr:nvCxnSpPr>
      <xdr:spPr>
        <a:xfrm flipV="1">
          <a:off x="13893800" y="2961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8" name="直線コネクタ 137"/>
        <xdr:cNvCxnSpPr/>
      </xdr:nvCxnSpPr>
      <xdr:spPr>
        <a:xfrm flipV="1">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2" name="楕円 151"/>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3" name="テキスト ボックス 152"/>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4" name="楕円 153"/>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5" name="テキスト ボックス 154"/>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前年度から０．２ポイント増加し、類似団体平均値と同じ数値となっている。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増加の要因としては、普通交付税・臨時財政対策債の減少、自立支援給付費の増加等があげられる。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92" name="直線コネクタ 191"/>
        <xdr:cNvCxnSpPr/>
      </xdr:nvCxnSpPr>
      <xdr:spPr>
        <a:xfrm>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5" name="直線コネクタ 194"/>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140607</xdr:rowOff>
    </xdr:to>
    <xdr:cxnSp macro="">
      <xdr:nvCxnSpPr>
        <xdr:cNvPr id="198" name="直線コネクタ 197"/>
        <xdr:cNvCxnSpPr/>
      </xdr:nvCxnSpPr>
      <xdr:spPr>
        <a:xfrm flipV="1">
          <a:off x="2209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57</xdr:row>
      <xdr:rowOff>48078</xdr:rowOff>
    </xdr:to>
    <xdr:cxnSp macro="">
      <xdr:nvCxnSpPr>
        <xdr:cNvPr id="201" name="直線コネクタ 200"/>
        <xdr:cNvCxnSpPr/>
      </xdr:nvCxnSpPr>
      <xdr:spPr>
        <a:xfrm flipV="1">
          <a:off x="1320800" y="95703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3" name="楕円 212"/>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4" name="テキスト ボックス 213"/>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6" name="テキスト ボックス 21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前年度から０．６ポイント増加し、類似団体平均値より１．６ポイント高い数値となっている。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増加の要因としては、普通交付税・臨時財政対策債の減少、後期高齢者医療特別会計への繰出金の増加があげられる。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16510</xdr:rowOff>
    </xdr:to>
    <xdr:cxnSp macro="">
      <xdr:nvCxnSpPr>
        <xdr:cNvPr id="253" name="直線コネクタ 252"/>
        <xdr:cNvCxnSpPr/>
      </xdr:nvCxnSpPr>
      <xdr:spPr>
        <a:xfrm>
          <a:off x="15671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142240</xdr:rowOff>
    </xdr:to>
    <xdr:cxnSp macro="">
      <xdr:nvCxnSpPr>
        <xdr:cNvPr id="256" name="直線コネクタ 255"/>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16510</xdr:rowOff>
    </xdr:to>
    <xdr:cxnSp macro="">
      <xdr:nvCxnSpPr>
        <xdr:cNvPr id="259" name="直線コネクタ 258"/>
        <xdr:cNvCxnSpPr/>
      </xdr:nvCxnSpPr>
      <xdr:spPr>
        <a:xfrm flipV="1">
          <a:off x="13893800" y="9682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59</xdr:row>
      <xdr:rowOff>8890</xdr:rowOff>
    </xdr:to>
    <xdr:cxnSp macro="">
      <xdr:nvCxnSpPr>
        <xdr:cNvPr id="262" name="直線コネクタ 261"/>
        <xdr:cNvCxnSpPr/>
      </xdr:nvCxnSpPr>
      <xdr:spPr>
        <a:xfrm flipV="1">
          <a:off x="13004800" y="97891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3"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5" name="テキスト ボックス 274"/>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7" name="テキスト ボックス 27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9" name="テキスト ボックス 278"/>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80" name="楕円 279"/>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81" name="テキスト ボックス 280"/>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前年度から０．４ポイント増加し、類似団体平均値より０．１ポイント高い数値となっている。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増加の要因としては、普通交付税・臨時財政対策債の減少等があげられる。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51562</xdr:rowOff>
    </xdr:to>
    <xdr:cxnSp macro="">
      <xdr:nvCxnSpPr>
        <xdr:cNvPr id="311" name="直線コネクタ 310"/>
        <xdr:cNvCxnSpPr/>
      </xdr:nvCxnSpPr>
      <xdr:spPr>
        <a:xfrm>
          <a:off x="15671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33274</xdr:rowOff>
    </xdr:to>
    <xdr:cxnSp macro="">
      <xdr:nvCxnSpPr>
        <xdr:cNvPr id="314" name="直線コネクタ 313"/>
        <xdr:cNvCxnSpPr/>
      </xdr:nvCxnSpPr>
      <xdr:spPr>
        <a:xfrm>
          <a:off x="14782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65278</xdr:rowOff>
    </xdr:to>
    <xdr:cxnSp macro="">
      <xdr:nvCxnSpPr>
        <xdr:cNvPr id="317" name="直線コネクタ 316"/>
        <xdr:cNvCxnSpPr/>
      </xdr:nvCxnSpPr>
      <xdr:spPr>
        <a:xfrm flipV="1">
          <a:off x="13893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37</xdr:row>
      <xdr:rowOff>65278</xdr:rowOff>
    </xdr:to>
    <xdr:cxnSp macro="">
      <xdr:nvCxnSpPr>
        <xdr:cNvPr id="320" name="直線コネクタ 319"/>
        <xdr:cNvCxnSpPr/>
      </xdr:nvCxnSpPr>
      <xdr:spPr>
        <a:xfrm>
          <a:off x="13004800" y="61849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31"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4" name="楕円 333"/>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5" name="テキスト ボックス 334"/>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9" name="テキスト ボックス 338"/>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前年度から１．８ポイント減少したが、類似団体平均値より２．１ポイント高い数値となっている。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減少の要因としては、合併特例事業債などの償還額の減少があげられる。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1270</xdr:rowOff>
    </xdr:to>
    <xdr:cxnSp macro="">
      <xdr:nvCxnSpPr>
        <xdr:cNvPr id="369" name="直線コネクタ 368"/>
        <xdr:cNvCxnSpPr/>
      </xdr:nvCxnSpPr>
      <xdr:spPr>
        <a:xfrm flipV="1">
          <a:off x="3987800" y="134635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79</xdr:row>
      <xdr:rowOff>1270</xdr:rowOff>
    </xdr:to>
    <xdr:cxnSp macro="">
      <xdr:nvCxnSpPr>
        <xdr:cNvPr id="372" name="直線コネクタ 371"/>
        <xdr:cNvCxnSpPr/>
      </xdr:nvCxnSpPr>
      <xdr:spPr>
        <a:xfrm>
          <a:off x="3098800" y="13490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79</xdr:row>
      <xdr:rowOff>24130</xdr:rowOff>
    </xdr:to>
    <xdr:cxnSp macro="">
      <xdr:nvCxnSpPr>
        <xdr:cNvPr id="375" name="直線コネクタ 374"/>
        <xdr:cNvCxnSpPr/>
      </xdr:nvCxnSpPr>
      <xdr:spPr>
        <a:xfrm flipV="1">
          <a:off x="2209800" y="134909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24130</xdr:rowOff>
    </xdr:to>
    <xdr:cxnSp macro="">
      <xdr:nvCxnSpPr>
        <xdr:cNvPr id="378" name="直線コネクタ 377"/>
        <xdr:cNvCxnSpPr/>
      </xdr:nvCxnSpPr>
      <xdr:spPr>
        <a:xfrm>
          <a:off x="1320800" y="13536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8" name="楕円 387"/>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9"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0" name="楕円 389"/>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1" name="テキスト ボックス 390"/>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2" name="楕円 391"/>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3" name="テキスト ボックス 392"/>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4" name="楕円 393"/>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5" name="テキスト ボックス 394"/>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6" name="楕円 395"/>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7" name="テキスト ボックス 396"/>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前年度から１．４ポイント増加し、類似団体平均値より２．０ポイント高い数値となっている。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財政の硬直化を防ぐため、公債費以外の部分について引き続き事業見直しと効率化、自主財源の確保に努める。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155575</xdr:rowOff>
    </xdr:from>
    <xdr:to>
      <xdr:col>82</xdr:col>
      <xdr:colOff>107950</xdr:colOff>
      <xdr:row>76</xdr:row>
      <xdr:rowOff>64136</xdr:rowOff>
    </xdr:to>
    <xdr:cxnSp macro="">
      <xdr:nvCxnSpPr>
        <xdr:cNvPr id="426" name="直線コネクタ 425"/>
        <xdr:cNvCxnSpPr/>
      </xdr:nvCxnSpPr>
      <xdr:spPr>
        <a:xfrm>
          <a:off x="15671800" y="1301432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155575</xdr:rowOff>
    </xdr:to>
    <xdr:cxnSp macro="">
      <xdr:nvCxnSpPr>
        <xdr:cNvPr id="429" name="直線コネクタ 428"/>
        <xdr:cNvCxnSpPr/>
      </xdr:nvCxnSpPr>
      <xdr:spPr>
        <a:xfrm>
          <a:off x="14782800" y="1274572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35561</xdr:rowOff>
    </xdr:to>
    <xdr:cxnSp macro="">
      <xdr:nvCxnSpPr>
        <xdr:cNvPr id="432" name="直線コネクタ 431"/>
        <xdr:cNvCxnSpPr/>
      </xdr:nvCxnSpPr>
      <xdr:spPr>
        <a:xfrm flipV="1">
          <a:off x="13893800" y="127457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64136</xdr:rowOff>
    </xdr:to>
    <xdr:cxnSp macro="">
      <xdr:nvCxnSpPr>
        <xdr:cNvPr id="435" name="直線コネクタ 434"/>
        <xdr:cNvCxnSpPr/>
      </xdr:nvCxnSpPr>
      <xdr:spPr>
        <a:xfrm flipV="1">
          <a:off x="13004800" y="13065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45" name="楕円 444"/>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156863</xdr:rowOff>
    </xdr:from>
    <xdr:ext cx="762000" cy="259045"/>
    <xdr:sp macro="" textlink="">
      <xdr:nvSpPr>
        <xdr:cNvPr id="446" name="公債費以外該当値テキスト"/>
        <xdr:cNvSpPr txBox="1"/>
      </xdr:nvSpPr>
      <xdr:spPr>
        <a:xfrm>
          <a:off x="165989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104775</xdr:rowOff>
    </xdr:from>
    <xdr:to>
      <xdr:col>78</xdr:col>
      <xdr:colOff>120650</xdr:colOff>
      <xdr:row>76</xdr:row>
      <xdr:rowOff>34925</xdr:rowOff>
    </xdr:to>
    <xdr:sp macro="" textlink="">
      <xdr:nvSpPr>
        <xdr:cNvPr id="447" name="楕円 446"/>
        <xdr:cNvSpPr/>
      </xdr:nvSpPr>
      <xdr:spPr>
        <a:xfrm>
          <a:off x="15621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19702</xdr:rowOff>
    </xdr:from>
    <xdr:ext cx="736600" cy="259045"/>
    <xdr:sp macro="" textlink="">
      <xdr:nvSpPr>
        <xdr:cNvPr id="448" name="テキスト ボックス 447"/>
        <xdr:cNvSpPr txBox="1"/>
      </xdr:nvSpPr>
      <xdr:spPr>
        <a:xfrm>
          <a:off x="15290800" y="1304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9" name="楕円 448"/>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50" name="テキスト ボックス 449"/>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2" name="テキスト ボックス 451"/>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13336</xdr:rowOff>
    </xdr:from>
    <xdr:to>
      <xdr:col>65</xdr:col>
      <xdr:colOff>53975</xdr:colOff>
      <xdr:row>76</xdr:row>
      <xdr:rowOff>114936</xdr:rowOff>
    </xdr:to>
    <xdr:sp macro="" textlink="">
      <xdr:nvSpPr>
        <xdr:cNvPr id="453" name="楕円 452"/>
        <xdr:cNvSpPr/>
      </xdr:nvSpPr>
      <xdr:spPr>
        <a:xfrm>
          <a:off x="12954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99713</xdr:rowOff>
    </xdr:from>
    <xdr:ext cx="762000" cy="259045"/>
    <xdr:sp macro="" textlink="">
      <xdr:nvSpPr>
        <xdr:cNvPr id="454" name="テキスト ボックス 453"/>
        <xdr:cNvSpPr txBox="1"/>
      </xdr:nvSpPr>
      <xdr:spPr>
        <a:xfrm>
          <a:off x="12623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107447</xdr:rowOff>
    </xdr:from>
    <xdr:to>
      <xdr:col>29</xdr:col>
      <xdr:colOff>127000</xdr:colOff>
      <xdr:row>16</xdr:row>
      <xdr:rowOff>60386</xdr:rowOff>
    </xdr:to>
    <xdr:cxnSp macro="">
      <xdr:nvCxnSpPr>
        <xdr:cNvPr id="48" name="直線コネクタ 47"/>
        <xdr:cNvCxnSpPr/>
      </xdr:nvCxnSpPr>
      <xdr:spPr bwMode="auto">
        <a:xfrm flipV="1">
          <a:off x="5003800" y="2726822"/>
          <a:ext cx="647700" cy="12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60386</xdr:rowOff>
    </xdr:from>
    <xdr:to>
      <xdr:col>26</xdr:col>
      <xdr:colOff>50800</xdr:colOff>
      <xdr:row>16</xdr:row>
      <xdr:rowOff>79588</xdr:rowOff>
    </xdr:to>
    <xdr:cxnSp macro="">
      <xdr:nvCxnSpPr>
        <xdr:cNvPr id="51" name="直線コネクタ 50"/>
        <xdr:cNvCxnSpPr/>
      </xdr:nvCxnSpPr>
      <xdr:spPr bwMode="auto">
        <a:xfrm flipV="1">
          <a:off x="4305300" y="285121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79588</xdr:rowOff>
    </xdr:from>
    <xdr:to>
      <xdr:col>22</xdr:col>
      <xdr:colOff>114300</xdr:colOff>
      <xdr:row>16</xdr:row>
      <xdr:rowOff>128265</xdr:rowOff>
    </xdr:to>
    <xdr:cxnSp macro="">
      <xdr:nvCxnSpPr>
        <xdr:cNvPr id="54" name="直線コネクタ 53"/>
        <xdr:cNvCxnSpPr/>
      </xdr:nvCxnSpPr>
      <xdr:spPr bwMode="auto">
        <a:xfrm flipV="1">
          <a:off x="3606800" y="2870413"/>
          <a:ext cx="698500" cy="4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128265</xdr:rowOff>
    </xdr:from>
    <xdr:to>
      <xdr:col>18</xdr:col>
      <xdr:colOff>177800</xdr:colOff>
      <xdr:row>17</xdr:row>
      <xdr:rowOff>61788</xdr:rowOff>
    </xdr:to>
    <xdr:cxnSp macro="">
      <xdr:nvCxnSpPr>
        <xdr:cNvPr id="57" name="直線コネクタ 56"/>
        <xdr:cNvCxnSpPr/>
      </xdr:nvCxnSpPr>
      <xdr:spPr bwMode="auto">
        <a:xfrm flipV="1">
          <a:off x="2908300" y="2919090"/>
          <a:ext cx="698500" cy="10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56647</xdr:rowOff>
    </xdr:from>
    <xdr:to>
      <xdr:col>29</xdr:col>
      <xdr:colOff>177800</xdr:colOff>
      <xdr:row>15</xdr:row>
      <xdr:rowOff>158247</xdr:rowOff>
    </xdr:to>
    <xdr:sp macro="" textlink="">
      <xdr:nvSpPr>
        <xdr:cNvPr id="67" name="楕円 66"/>
        <xdr:cNvSpPr/>
      </xdr:nvSpPr>
      <xdr:spPr bwMode="auto">
        <a:xfrm>
          <a:off x="5600700" y="267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73174</xdr:rowOff>
    </xdr:from>
    <xdr:ext cx="762000" cy="259045"/>
    <xdr:sp macro="" textlink="">
      <xdr:nvSpPr>
        <xdr:cNvPr id="68" name="人口1人当たり決算額の推移該当値テキスト130"/>
        <xdr:cNvSpPr txBox="1"/>
      </xdr:nvSpPr>
      <xdr:spPr>
        <a:xfrm>
          <a:off x="5740400" y="25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9586</xdr:rowOff>
    </xdr:from>
    <xdr:to>
      <xdr:col>26</xdr:col>
      <xdr:colOff>101600</xdr:colOff>
      <xdr:row>16</xdr:row>
      <xdr:rowOff>111186</xdr:rowOff>
    </xdr:to>
    <xdr:sp macro="" textlink="">
      <xdr:nvSpPr>
        <xdr:cNvPr id="69" name="楕円 68"/>
        <xdr:cNvSpPr/>
      </xdr:nvSpPr>
      <xdr:spPr bwMode="auto">
        <a:xfrm>
          <a:off x="4953000" y="280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121363</xdr:rowOff>
    </xdr:from>
    <xdr:ext cx="736600" cy="259045"/>
    <xdr:sp macro="" textlink="">
      <xdr:nvSpPr>
        <xdr:cNvPr id="70" name="テキスト ボックス 69"/>
        <xdr:cNvSpPr txBox="1"/>
      </xdr:nvSpPr>
      <xdr:spPr>
        <a:xfrm>
          <a:off x="4622800" y="256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28788</xdr:rowOff>
    </xdr:from>
    <xdr:to>
      <xdr:col>22</xdr:col>
      <xdr:colOff>165100</xdr:colOff>
      <xdr:row>16</xdr:row>
      <xdr:rowOff>130388</xdr:rowOff>
    </xdr:to>
    <xdr:sp macro="" textlink="">
      <xdr:nvSpPr>
        <xdr:cNvPr id="71" name="楕円 70"/>
        <xdr:cNvSpPr/>
      </xdr:nvSpPr>
      <xdr:spPr bwMode="auto">
        <a:xfrm>
          <a:off x="4254500" y="281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140565</xdr:rowOff>
    </xdr:from>
    <xdr:ext cx="762000" cy="259045"/>
    <xdr:sp macro="" textlink="">
      <xdr:nvSpPr>
        <xdr:cNvPr id="72" name="テキスト ボックス 71"/>
        <xdr:cNvSpPr txBox="1"/>
      </xdr:nvSpPr>
      <xdr:spPr>
        <a:xfrm>
          <a:off x="3924300" y="25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77465</xdr:rowOff>
    </xdr:from>
    <xdr:to>
      <xdr:col>19</xdr:col>
      <xdr:colOff>38100</xdr:colOff>
      <xdr:row>17</xdr:row>
      <xdr:rowOff>7615</xdr:rowOff>
    </xdr:to>
    <xdr:sp macro="" textlink="">
      <xdr:nvSpPr>
        <xdr:cNvPr id="73" name="楕円 72"/>
        <xdr:cNvSpPr/>
      </xdr:nvSpPr>
      <xdr:spPr bwMode="auto">
        <a:xfrm>
          <a:off x="3556000" y="286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17792</xdr:rowOff>
    </xdr:from>
    <xdr:ext cx="762000" cy="259045"/>
    <xdr:sp macro="" textlink="">
      <xdr:nvSpPr>
        <xdr:cNvPr id="74" name="テキスト ボックス 73"/>
        <xdr:cNvSpPr txBox="1"/>
      </xdr:nvSpPr>
      <xdr:spPr>
        <a:xfrm>
          <a:off x="3225800" y="26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10988</xdr:rowOff>
    </xdr:from>
    <xdr:to>
      <xdr:col>15</xdr:col>
      <xdr:colOff>101600</xdr:colOff>
      <xdr:row>17</xdr:row>
      <xdr:rowOff>112588</xdr:rowOff>
    </xdr:to>
    <xdr:sp macro="" textlink="">
      <xdr:nvSpPr>
        <xdr:cNvPr id="75" name="楕円 74"/>
        <xdr:cNvSpPr/>
      </xdr:nvSpPr>
      <xdr:spPr bwMode="auto">
        <a:xfrm>
          <a:off x="2857500" y="297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122765</xdr:rowOff>
    </xdr:from>
    <xdr:ext cx="762000" cy="259045"/>
    <xdr:sp macro="" textlink="">
      <xdr:nvSpPr>
        <xdr:cNvPr id="76" name="テキスト ボックス 75"/>
        <xdr:cNvSpPr txBox="1"/>
      </xdr:nvSpPr>
      <xdr:spPr>
        <a:xfrm>
          <a:off x="2527300" y="274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264356</xdr:rowOff>
    </xdr:from>
    <xdr:to>
      <xdr:col>29</xdr:col>
      <xdr:colOff>127000</xdr:colOff>
      <xdr:row>36</xdr:row>
      <xdr:rowOff>54664</xdr:rowOff>
    </xdr:to>
    <xdr:cxnSp macro="">
      <xdr:nvCxnSpPr>
        <xdr:cNvPr id="112" name="直線コネクタ 111"/>
        <xdr:cNvCxnSpPr/>
      </xdr:nvCxnSpPr>
      <xdr:spPr bwMode="auto">
        <a:xfrm>
          <a:off x="5003800" y="6874706"/>
          <a:ext cx="647700" cy="13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161355</xdr:rowOff>
    </xdr:from>
    <xdr:to>
      <xdr:col>26</xdr:col>
      <xdr:colOff>50800</xdr:colOff>
      <xdr:row>35</xdr:row>
      <xdr:rowOff>264356</xdr:rowOff>
    </xdr:to>
    <xdr:cxnSp macro="">
      <xdr:nvCxnSpPr>
        <xdr:cNvPr id="115" name="直線コネクタ 114"/>
        <xdr:cNvCxnSpPr/>
      </xdr:nvCxnSpPr>
      <xdr:spPr bwMode="auto">
        <a:xfrm>
          <a:off x="4305300" y="6771705"/>
          <a:ext cx="698500" cy="10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135981</xdr:rowOff>
    </xdr:from>
    <xdr:to>
      <xdr:col>22</xdr:col>
      <xdr:colOff>114300</xdr:colOff>
      <xdr:row>35</xdr:row>
      <xdr:rowOff>161355</xdr:rowOff>
    </xdr:to>
    <xdr:cxnSp macro="">
      <xdr:nvCxnSpPr>
        <xdr:cNvPr id="118" name="直線コネクタ 117"/>
        <xdr:cNvCxnSpPr/>
      </xdr:nvCxnSpPr>
      <xdr:spPr bwMode="auto">
        <a:xfrm>
          <a:off x="3606800" y="6746331"/>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135981</xdr:rowOff>
    </xdr:from>
    <xdr:to>
      <xdr:col>18</xdr:col>
      <xdr:colOff>177800</xdr:colOff>
      <xdr:row>35</xdr:row>
      <xdr:rowOff>216905</xdr:rowOff>
    </xdr:to>
    <xdr:cxnSp macro="">
      <xdr:nvCxnSpPr>
        <xdr:cNvPr id="121" name="直線コネクタ 120"/>
        <xdr:cNvCxnSpPr/>
      </xdr:nvCxnSpPr>
      <xdr:spPr bwMode="auto">
        <a:xfrm flipV="1">
          <a:off x="2908300" y="6746331"/>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3864</xdr:rowOff>
    </xdr:from>
    <xdr:to>
      <xdr:col>29</xdr:col>
      <xdr:colOff>177800</xdr:colOff>
      <xdr:row>36</xdr:row>
      <xdr:rowOff>105464</xdr:rowOff>
    </xdr:to>
    <xdr:sp macro="" textlink="">
      <xdr:nvSpPr>
        <xdr:cNvPr id="131" name="楕円 130"/>
        <xdr:cNvSpPr/>
      </xdr:nvSpPr>
      <xdr:spPr bwMode="auto">
        <a:xfrm>
          <a:off x="5600700" y="695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318841</xdr:rowOff>
    </xdr:from>
    <xdr:ext cx="762000" cy="259045"/>
    <xdr:sp macro="" textlink="">
      <xdr:nvSpPr>
        <xdr:cNvPr id="132" name="人口1人当たり決算額の推移該当値テキスト445"/>
        <xdr:cNvSpPr txBox="1"/>
      </xdr:nvSpPr>
      <xdr:spPr>
        <a:xfrm>
          <a:off x="5740400" y="692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213556</xdr:rowOff>
    </xdr:from>
    <xdr:to>
      <xdr:col>26</xdr:col>
      <xdr:colOff>101600</xdr:colOff>
      <xdr:row>35</xdr:row>
      <xdr:rowOff>315156</xdr:rowOff>
    </xdr:to>
    <xdr:sp macro="" textlink="">
      <xdr:nvSpPr>
        <xdr:cNvPr id="133" name="楕円 132"/>
        <xdr:cNvSpPr/>
      </xdr:nvSpPr>
      <xdr:spPr bwMode="auto">
        <a:xfrm>
          <a:off x="4953000" y="68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299933</xdr:rowOff>
    </xdr:from>
    <xdr:ext cx="736600" cy="259045"/>
    <xdr:sp macro="" textlink="">
      <xdr:nvSpPr>
        <xdr:cNvPr id="134" name="テキスト ボックス 133"/>
        <xdr:cNvSpPr txBox="1"/>
      </xdr:nvSpPr>
      <xdr:spPr>
        <a:xfrm>
          <a:off x="4622800" y="691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110555</xdr:rowOff>
    </xdr:from>
    <xdr:to>
      <xdr:col>22</xdr:col>
      <xdr:colOff>165100</xdr:colOff>
      <xdr:row>35</xdr:row>
      <xdr:rowOff>212155</xdr:rowOff>
    </xdr:to>
    <xdr:sp macro="" textlink="">
      <xdr:nvSpPr>
        <xdr:cNvPr id="135" name="楕円 134"/>
        <xdr:cNvSpPr/>
      </xdr:nvSpPr>
      <xdr:spPr bwMode="auto">
        <a:xfrm>
          <a:off x="42545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222332</xdr:rowOff>
    </xdr:from>
    <xdr:ext cx="762000" cy="259045"/>
    <xdr:sp macro="" textlink="">
      <xdr:nvSpPr>
        <xdr:cNvPr id="136" name="テキスト ボックス 135"/>
        <xdr:cNvSpPr txBox="1"/>
      </xdr:nvSpPr>
      <xdr:spPr>
        <a:xfrm>
          <a:off x="3924300" y="64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85181</xdr:rowOff>
    </xdr:from>
    <xdr:to>
      <xdr:col>19</xdr:col>
      <xdr:colOff>38100</xdr:colOff>
      <xdr:row>35</xdr:row>
      <xdr:rowOff>186781</xdr:rowOff>
    </xdr:to>
    <xdr:sp macro="" textlink="">
      <xdr:nvSpPr>
        <xdr:cNvPr id="137" name="楕円 136"/>
        <xdr:cNvSpPr/>
      </xdr:nvSpPr>
      <xdr:spPr bwMode="auto">
        <a:xfrm>
          <a:off x="35560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196958</xdr:rowOff>
    </xdr:from>
    <xdr:ext cx="762000" cy="259045"/>
    <xdr:sp macro="" textlink="">
      <xdr:nvSpPr>
        <xdr:cNvPr id="138" name="テキスト ボックス 137"/>
        <xdr:cNvSpPr txBox="1"/>
      </xdr:nvSpPr>
      <xdr:spPr>
        <a:xfrm>
          <a:off x="3225800" y="646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166105</xdr:rowOff>
    </xdr:from>
    <xdr:to>
      <xdr:col>15</xdr:col>
      <xdr:colOff>101600</xdr:colOff>
      <xdr:row>35</xdr:row>
      <xdr:rowOff>267705</xdr:rowOff>
    </xdr:to>
    <xdr:sp macro="" textlink="">
      <xdr:nvSpPr>
        <xdr:cNvPr id="139" name="楕円 138"/>
        <xdr:cNvSpPr/>
      </xdr:nvSpPr>
      <xdr:spPr bwMode="auto">
        <a:xfrm>
          <a:off x="2857500" y="67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277882</xdr:rowOff>
    </xdr:from>
    <xdr:ext cx="762000" cy="259045"/>
    <xdr:sp macro="" textlink="">
      <xdr:nvSpPr>
        <xdr:cNvPr id="140" name="テキスト ボックス 139"/>
        <xdr:cNvSpPr txBox="1"/>
      </xdr:nvSpPr>
      <xdr:spPr>
        <a:xfrm>
          <a:off x="2527300" y="654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72237</xdr:rowOff>
    </xdr:from>
    <xdr:to>
      <xdr:col>24</xdr:col>
      <xdr:colOff>63500</xdr:colOff>
      <xdr:row>34</xdr:row>
      <xdr:rowOff>103924</xdr:rowOff>
    </xdr:to>
    <xdr:cxnSp macro="">
      <xdr:nvCxnSpPr>
        <xdr:cNvPr id="61" name="直線コネクタ 60"/>
        <xdr:cNvCxnSpPr/>
      </xdr:nvCxnSpPr>
      <xdr:spPr>
        <a:xfrm flipV="1">
          <a:off x="3797300" y="5901537"/>
          <a:ext cx="8382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103924</xdr:rowOff>
    </xdr:from>
    <xdr:to>
      <xdr:col>19</xdr:col>
      <xdr:colOff>177800</xdr:colOff>
      <xdr:row>34</xdr:row>
      <xdr:rowOff>113246</xdr:rowOff>
    </xdr:to>
    <xdr:cxnSp macro="">
      <xdr:nvCxnSpPr>
        <xdr:cNvPr id="64" name="直線コネクタ 63"/>
        <xdr:cNvCxnSpPr/>
      </xdr:nvCxnSpPr>
      <xdr:spPr>
        <a:xfrm flipV="1">
          <a:off x="2908300" y="5933224"/>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113246</xdr:rowOff>
    </xdr:from>
    <xdr:to>
      <xdr:col>15</xdr:col>
      <xdr:colOff>50800</xdr:colOff>
      <xdr:row>34</xdr:row>
      <xdr:rowOff>126581</xdr:rowOff>
    </xdr:to>
    <xdr:cxnSp macro="">
      <xdr:nvCxnSpPr>
        <xdr:cNvPr id="67" name="直線コネクタ 66"/>
        <xdr:cNvCxnSpPr/>
      </xdr:nvCxnSpPr>
      <xdr:spPr>
        <a:xfrm flipV="1">
          <a:off x="2019300" y="594254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126581</xdr:rowOff>
    </xdr:from>
    <xdr:to>
      <xdr:col>10</xdr:col>
      <xdr:colOff>114300</xdr:colOff>
      <xdr:row>35</xdr:row>
      <xdr:rowOff>121641</xdr:rowOff>
    </xdr:to>
    <xdr:cxnSp macro="">
      <xdr:nvCxnSpPr>
        <xdr:cNvPr id="70" name="直線コネクタ 69"/>
        <xdr:cNvCxnSpPr/>
      </xdr:nvCxnSpPr>
      <xdr:spPr>
        <a:xfrm flipV="1">
          <a:off x="1130300" y="5955881"/>
          <a:ext cx="889000" cy="16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21437</xdr:rowOff>
    </xdr:from>
    <xdr:to>
      <xdr:col>24</xdr:col>
      <xdr:colOff>114300</xdr:colOff>
      <xdr:row>34</xdr:row>
      <xdr:rowOff>123037</xdr:rowOff>
    </xdr:to>
    <xdr:sp macro="" textlink="">
      <xdr:nvSpPr>
        <xdr:cNvPr id="80" name="楕円 79"/>
        <xdr:cNvSpPr/>
      </xdr:nvSpPr>
      <xdr:spPr>
        <a:xfrm>
          <a:off x="4584700" y="5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44314</xdr:rowOff>
    </xdr:from>
    <xdr:ext cx="534377" cy="259045"/>
    <xdr:sp macro="" textlink="">
      <xdr:nvSpPr>
        <xdr:cNvPr id="81" name="人件費該当値テキスト"/>
        <xdr:cNvSpPr txBox="1"/>
      </xdr:nvSpPr>
      <xdr:spPr>
        <a:xfrm>
          <a:off x="4686300" y="57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53124</xdr:rowOff>
    </xdr:from>
    <xdr:to>
      <xdr:col>20</xdr:col>
      <xdr:colOff>38100</xdr:colOff>
      <xdr:row>34</xdr:row>
      <xdr:rowOff>154724</xdr:rowOff>
    </xdr:to>
    <xdr:sp macro="" textlink="">
      <xdr:nvSpPr>
        <xdr:cNvPr id="82" name="楕円 81"/>
        <xdr:cNvSpPr/>
      </xdr:nvSpPr>
      <xdr:spPr>
        <a:xfrm>
          <a:off x="3746500" y="58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171251</xdr:rowOff>
    </xdr:from>
    <xdr:ext cx="534377" cy="259045"/>
    <xdr:sp macro="" textlink="">
      <xdr:nvSpPr>
        <xdr:cNvPr id="83" name="テキスト ボックス 82"/>
        <xdr:cNvSpPr txBox="1"/>
      </xdr:nvSpPr>
      <xdr:spPr>
        <a:xfrm>
          <a:off x="3530111" y="56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62446</xdr:rowOff>
    </xdr:from>
    <xdr:to>
      <xdr:col>15</xdr:col>
      <xdr:colOff>101600</xdr:colOff>
      <xdr:row>34</xdr:row>
      <xdr:rowOff>164046</xdr:rowOff>
    </xdr:to>
    <xdr:sp macro="" textlink="">
      <xdr:nvSpPr>
        <xdr:cNvPr id="84" name="楕円 83"/>
        <xdr:cNvSpPr/>
      </xdr:nvSpPr>
      <xdr:spPr>
        <a:xfrm>
          <a:off x="2857500" y="5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9123</xdr:rowOff>
    </xdr:from>
    <xdr:ext cx="534377" cy="259045"/>
    <xdr:sp macro="" textlink="">
      <xdr:nvSpPr>
        <xdr:cNvPr id="85" name="テキスト ボックス 84"/>
        <xdr:cNvSpPr txBox="1"/>
      </xdr:nvSpPr>
      <xdr:spPr>
        <a:xfrm>
          <a:off x="2641111" y="5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75781</xdr:rowOff>
    </xdr:from>
    <xdr:to>
      <xdr:col>10</xdr:col>
      <xdr:colOff>165100</xdr:colOff>
      <xdr:row>35</xdr:row>
      <xdr:rowOff>5931</xdr:rowOff>
    </xdr:to>
    <xdr:sp macro="" textlink="">
      <xdr:nvSpPr>
        <xdr:cNvPr id="86" name="楕円 85"/>
        <xdr:cNvSpPr/>
      </xdr:nvSpPr>
      <xdr:spPr>
        <a:xfrm>
          <a:off x="1968500" y="59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22458</xdr:rowOff>
    </xdr:from>
    <xdr:ext cx="534377" cy="259045"/>
    <xdr:sp macro="" textlink="">
      <xdr:nvSpPr>
        <xdr:cNvPr id="87" name="テキスト ボックス 86"/>
        <xdr:cNvSpPr txBox="1"/>
      </xdr:nvSpPr>
      <xdr:spPr>
        <a:xfrm>
          <a:off x="1752111" y="5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70841</xdr:rowOff>
    </xdr:from>
    <xdr:to>
      <xdr:col>6</xdr:col>
      <xdr:colOff>38100</xdr:colOff>
      <xdr:row>36</xdr:row>
      <xdr:rowOff>991</xdr:rowOff>
    </xdr:to>
    <xdr:sp macro="" textlink="">
      <xdr:nvSpPr>
        <xdr:cNvPr id="88" name="楕円 87"/>
        <xdr:cNvSpPr/>
      </xdr:nvSpPr>
      <xdr:spPr>
        <a:xfrm>
          <a:off x="10795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17518</xdr:rowOff>
    </xdr:from>
    <xdr:ext cx="534377" cy="259045"/>
    <xdr:sp macro="" textlink="">
      <xdr:nvSpPr>
        <xdr:cNvPr id="89" name="テキスト ボックス 88"/>
        <xdr:cNvSpPr txBox="1"/>
      </xdr:nvSpPr>
      <xdr:spPr>
        <a:xfrm>
          <a:off x="863111" y="58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89710</xdr:rowOff>
    </xdr:from>
    <xdr:to>
      <xdr:col>24</xdr:col>
      <xdr:colOff>63500</xdr:colOff>
      <xdr:row>56</xdr:row>
      <xdr:rowOff>134040</xdr:rowOff>
    </xdr:to>
    <xdr:cxnSp macro="">
      <xdr:nvCxnSpPr>
        <xdr:cNvPr id="117" name="直線コネクタ 116"/>
        <xdr:cNvCxnSpPr/>
      </xdr:nvCxnSpPr>
      <xdr:spPr>
        <a:xfrm>
          <a:off x="3797300" y="9690910"/>
          <a:ext cx="8382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71285</xdr:rowOff>
    </xdr:from>
    <xdr:to>
      <xdr:col>19</xdr:col>
      <xdr:colOff>177800</xdr:colOff>
      <xdr:row>56</xdr:row>
      <xdr:rowOff>89710</xdr:rowOff>
    </xdr:to>
    <xdr:cxnSp macro="">
      <xdr:nvCxnSpPr>
        <xdr:cNvPr id="120" name="直線コネクタ 119"/>
        <xdr:cNvCxnSpPr/>
      </xdr:nvCxnSpPr>
      <xdr:spPr>
        <a:xfrm>
          <a:off x="2908300" y="9672485"/>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71285</xdr:rowOff>
    </xdr:from>
    <xdr:to>
      <xdr:col>15</xdr:col>
      <xdr:colOff>50800</xdr:colOff>
      <xdr:row>57</xdr:row>
      <xdr:rowOff>42380</xdr:rowOff>
    </xdr:to>
    <xdr:cxnSp macro="">
      <xdr:nvCxnSpPr>
        <xdr:cNvPr id="123" name="直線コネクタ 122"/>
        <xdr:cNvCxnSpPr/>
      </xdr:nvCxnSpPr>
      <xdr:spPr>
        <a:xfrm flipV="1">
          <a:off x="2019300" y="9672485"/>
          <a:ext cx="889000" cy="1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42380</xdr:rowOff>
    </xdr:from>
    <xdr:to>
      <xdr:col>10</xdr:col>
      <xdr:colOff>114300</xdr:colOff>
      <xdr:row>57</xdr:row>
      <xdr:rowOff>146704</xdr:rowOff>
    </xdr:to>
    <xdr:cxnSp macro="">
      <xdr:nvCxnSpPr>
        <xdr:cNvPr id="126" name="直線コネクタ 125"/>
        <xdr:cNvCxnSpPr/>
      </xdr:nvCxnSpPr>
      <xdr:spPr>
        <a:xfrm flipV="1">
          <a:off x="1130300" y="9815030"/>
          <a:ext cx="889000" cy="10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83240</xdr:rowOff>
    </xdr:from>
    <xdr:to>
      <xdr:col>24</xdr:col>
      <xdr:colOff>114300</xdr:colOff>
      <xdr:row>57</xdr:row>
      <xdr:rowOff>13390</xdr:rowOff>
    </xdr:to>
    <xdr:sp macro="" textlink="">
      <xdr:nvSpPr>
        <xdr:cNvPr id="136" name="楕円 135"/>
        <xdr:cNvSpPr/>
      </xdr:nvSpPr>
      <xdr:spPr>
        <a:xfrm>
          <a:off x="4584700" y="96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106117</xdr:rowOff>
    </xdr:from>
    <xdr:ext cx="534377" cy="259045"/>
    <xdr:sp macro="" textlink="">
      <xdr:nvSpPr>
        <xdr:cNvPr id="137" name="物件費該当値テキスト"/>
        <xdr:cNvSpPr txBox="1"/>
      </xdr:nvSpPr>
      <xdr:spPr>
        <a:xfrm>
          <a:off x="4686300" y="95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38910</xdr:rowOff>
    </xdr:from>
    <xdr:to>
      <xdr:col>20</xdr:col>
      <xdr:colOff>38100</xdr:colOff>
      <xdr:row>56</xdr:row>
      <xdr:rowOff>140510</xdr:rowOff>
    </xdr:to>
    <xdr:sp macro="" textlink="">
      <xdr:nvSpPr>
        <xdr:cNvPr id="138" name="楕円 137"/>
        <xdr:cNvSpPr/>
      </xdr:nvSpPr>
      <xdr:spPr>
        <a:xfrm>
          <a:off x="3746500" y="96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157037</xdr:rowOff>
    </xdr:from>
    <xdr:ext cx="534377" cy="259045"/>
    <xdr:sp macro="" textlink="">
      <xdr:nvSpPr>
        <xdr:cNvPr id="139" name="テキスト ボックス 138"/>
        <xdr:cNvSpPr txBox="1"/>
      </xdr:nvSpPr>
      <xdr:spPr>
        <a:xfrm>
          <a:off x="3530111" y="94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20485</xdr:rowOff>
    </xdr:from>
    <xdr:to>
      <xdr:col>15</xdr:col>
      <xdr:colOff>101600</xdr:colOff>
      <xdr:row>56</xdr:row>
      <xdr:rowOff>122085</xdr:rowOff>
    </xdr:to>
    <xdr:sp macro="" textlink="">
      <xdr:nvSpPr>
        <xdr:cNvPr id="140" name="楕円 139"/>
        <xdr:cNvSpPr/>
      </xdr:nvSpPr>
      <xdr:spPr>
        <a:xfrm>
          <a:off x="2857500" y="96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138612</xdr:rowOff>
    </xdr:from>
    <xdr:ext cx="534377" cy="259045"/>
    <xdr:sp macro="" textlink="">
      <xdr:nvSpPr>
        <xdr:cNvPr id="141" name="テキスト ボックス 140"/>
        <xdr:cNvSpPr txBox="1"/>
      </xdr:nvSpPr>
      <xdr:spPr>
        <a:xfrm>
          <a:off x="2641111" y="93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163030</xdr:rowOff>
    </xdr:from>
    <xdr:to>
      <xdr:col>10</xdr:col>
      <xdr:colOff>165100</xdr:colOff>
      <xdr:row>57</xdr:row>
      <xdr:rowOff>93180</xdr:rowOff>
    </xdr:to>
    <xdr:sp macro="" textlink="">
      <xdr:nvSpPr>
        <xdr:cNvPr id="142" name="楕円 141"/>
        <xdr:cNvSpPr/>
      </xdr:nvSpPr>
      <xdr:spPr>
        <a:xfrm>
          <a:off x="1968500" y="97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109707</xdr:rowOff>
    </xdr:from>
    <xdr:ext cx="534377" cy="259045"/>
    <xdr:sp macro="" textlink="">
      <xdr:nvSpPr>
        <xdr:cNvPr id="143" name="テキスト ボックス 142"/>
        <xdr:cNvSpPr txBox="1"/>
      </xdr:nvSpPr>
      <xdr:spPr>
        <a:xfrm>
          <a:off x="1752111" y="95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95904</xdr:rowOff>
    </xdr:from>
    <xdr:to>
      <xdr:col>6</xdr:col>
      <xdr:colOff>38100</xdr:colOff>
      <xdr:row>58</xdr:row>
      <xdr:rowOff>26054</xdr:rowOff>
    </xdr:to>
    <xdr:sp macro="" textlink="">
      <xdr:nvSpPr>
        <xdr:cNvPr id="144" name="楕円 143"/>
        <xdr:cNvSpPr/>
      </xdr:nvSpPr>
      <xdr:spPr>
        <a:xfrm>
          <a:off x="1079500" y="9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17181</xdr:rowOff>
    </xdr:from>
    <xdr:ext cx="534377" cy="259045"/>
    <xdr:sp macro="" textlink="">
      <xdr:nvSpPr>
        <xdr:cNvPr id="145" name="テキスト ボックス 144"/>
        <xdr:cNvSpPr txBox="1"/>
      </xdr:nvSpPr>
      <xdr:spPr>
        <a:xfrm>
          <a:off x="863111" y="9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139655</xdr:rowOff>
    </xdr:from>
    <xdr:to>
      <xdr:col>24</xdr:col>
      <xdr:colOff>63500</xdr:colOff>
      <xdr:row>77</xdr:row>
      <xdr:rowOff>157370</xdr:rowOff>
    </xdr:to>
    <xdr:cxnSp macro="">
      <xdr:nvCxnSpPr>
        <xdr:cNvPr id="172" name="直線コネクタ 171"/>
        <xdr:cNvCxnSpPr/>
      </xdr:nvCxnSpPr>
      <xdr:spPr>
        <a:xfrm flipV="1">
          <a:off x="3797300" y="13341305"/>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157370</xdr:rowOff>
    </xdr:from>
    <xdr:to>
      <xdr:col>19</xdr:col>
      <xdr:colOff>177800</xdr:colOff>
      <xdr:row>77</xdr:row>
      <xdr:rowOff>163840</xdr:rowOff>
    </xdr:to>
    <xdr:cxnSp macro="">
      <xdr:nvCxnSpPr>
        <xdr:cNvPr id="175" name="直線コネクタ 174"/>
        <xdr:cNvCxnSpPr/>
      </xdr:nvCxnSpPr>
      <xdr:spPr>
        <a:xfrm flipV="1">
          <a:off x="2908300" y="13359020"/>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163840</xdr:rowOff>
    </xdr:from>
    <xdr:to>
      <xdr:col>15</xdr:col>
      <xdr:colOff>50800</xdr:colOff>
      <xdr:row>77</xdr:row>
      <xdr:rowOff>168160</xdr:rowOff>
    </xdr:to>
    <xdr:cxnSp macro="">
      <xdr:nvCxnSpPr>
        <xdr:cNvPr id="178" name="直線コネクタ 177"/>
        <xdr:cNvCxnSpPr/>
      </xdr:nvCxnSpPr>
      <xdr:spPr>
        <a:xfrm flipV="1">
          <a:off x="2019300" y="1336549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168160</xdr:rowOff>
    </xdr:from>
    <xdr:to>
      <xdr:col>10</xdr:col>
      <xdr:colOff>114300</xdr:colOff>
      <xdr:row>78</xdr:row>
      <xdr:rowOff>27298</xdr:rowOff>
    </xdr:to>
    <xdr:cxnSp macro="">
      <xdr:nvCxnSpPr>
        <xdr:cNvPr id="181" name="直線コネクタ 180"/>
        <xdr:cNvCxnSpPr/>
      </xdr:nvCxnSpPr>
      <xdr:spPr>
        <a:xfrm flipV="1">
          <a:off x="1130300" y="13369810"/>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88855</xdr:rowOff>
    </xdr:from>
    <xdr:to>
      <xdr:col>24</xdr:col>
      <xdr:colOff>114300</xdr:colOff>
      <xdr:row>78</xdr:row>
      <xdr:rowOff>19005</xdr:rowOff>
    </xdr:to>
    <xdr:sp macro="" textlink="">
      <xdr:nvSpPr>
        <xdr:cNvPr id="191" name="楕円 190"/>
        <xdr:cNvSpPr/>
      </xdr:nvSpPr>
      <xdr:spPr>
        <a:xfrm>
          <a:off x="4584700" y="132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67282</xdr:rowOff>
    </xdr:from>
    <xdr:ext cx="469744" cy="259045"/>
    <xdr:sp macro="" textlink="">
      <xdr:nvSpPr>
        <xdr:cNvPr id="192" name="維持補修費該当値テキスト"/>
        <xdr:cNvSpPr txBox="1"/>
      </xdr:nvSpPr>
      <xdr:spPr>
        <a:xfrm>
          <a:off x="4686300" y="132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106570</xdr:rowOff>
    </xdr:from>
    <xdr:to>
      <xdr:col>20</xdr:col>
      <xdr:colOff>38100</xdr:colOff>
      <xdr:row>78</xdr:row>
      <xdr:rowOff>36720</xdr:rowOff>
    </xdr:to>
    <xdr:sp macro="" textlink="">
      <xdr:nvSpPr>
        <xdr:cNvPr id="193" name="楕円 192"/>
        <xdr:cNvSpPr/>
      </xdr:nvSpPr>
      <xdr:spPr>
        <a:xfrm>
          <a:off x="3746500" y="133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94" name="テキスト ボックス 193"/>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113040</xdr:rowOff>
    </xdr:from>
    <xdr:to>
      <xdr:col>15</xdr:col>
      <xdr:colOff>101600</xdr:colOff>
      <xdr:row>78</xdr:row>
      <xdr:rowOff>43190</xdr:rowOff>
    </xdr:to>
    <xdr:sp macro="" textlink="">
      <xdr:nvSpPr>
        <xdr:cNvPr id="195" name="楕円 194"/>
        <xdr:cNvSpPr/>
      </xdr:nvSpPr>
      <xdr:spPr>
        <a:xfrm>
          <a:off x="2857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34317</xdr:rowOff>
    </xdr:from>
    <xdr:ext cx="469744" cy="259045"/>
    <xdr:sp macro="" textlink="">
      <xdr:nvSpPr>
        <xdr:cNvPr id="196" name="テキスト ボックス 195"/>
        <xdr:cNvSpPr txBox="1"/>
      </xdr:nvSpPr>
      <xdr:spPr>
        <a:xfrm>
          <a:off x="2673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117360</xdr:rowOff>
    </xdr:from>
    <xdr:to>
      <xdr:col>10</xdr:col>
      <xdr:colOff>165100</xdr:colOff>
      <xdr:row>78</xdr:row>
      <xdr:rowOff>47510</xdr:rowOff>
    </xdr:to>
    <xdr:sp macro="" textlink="">
      <xdr:nvSpPr>
        <xdr:cNvPr id="197" name="楕円 196"/>
        <xdr:cNvSpPr/>
      </xdr:nvSpPr>
      <xdr:spPr>
        <a:xfrm>
          <a:off x="19685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38637</xdr:rowOff>
    </xdr:from>
    <xdr:ext cx="469744" cy="259045"/>
    <xdr:sp macro="" textlink="">
      <xdr:nvSpPr>
        <xdr:cNvPr id="198" name="テキスト ボックス 197"/>
        <xdr:cNvSpPr txBox="1"/>
      </xdr:nvSpPr>
      <xdr:spPr>
        <a:xfrm>
          <a:off x="1784428" y="134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147948</xdr:rowOff>
    </xdr:from>
    <xdr:to>
      <xdr:col>6</xdr:col>
      <xdr:colOff>38100</xdr:colOff>
      <xdr:row>78</xdr:row>
      <xdr:rowOff>78098</xdr:rowOff>
    </xdr:to>
    <xdr:sp macro="" textlink="">
      <xdr:nvSpPr>
        <xdr:cNvPr id="199" name="楕円 198"/>
        <xdr:cNvSpPr/>
      </xdr:nvSpPr>
      <xdr:spPr>
        <a:xfrm>
          <a:off x="1079500" y="133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69225</xdr:rowOff>
    </xdr:from>
    <xdr:ext cx="469744" cy="259045"/>
    <xdr:sp macro="" textlink="">
      <xdr:nvSpPr>
        <xdr:cNvPr id="200" name="テキスト ボックス 199"/>
        <xdr:cNvSpPr txBox="1"/>
      </xdr:nvSpPr>
      <xdr:spPr>
        <a:xfrm>
          <a:off x="895428" y="134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97980</xdr:rowOff>
    </xdr:from>
    <xdr:to>
      <xdr:col>24</xdr:col>
      <xdr:colOff>63500</xdr:colOff>
      <xdr:row>95</xdr:row>
      <xdr:rowOff>40475</xdr:rowOff>
    </xdr:to>
    <xdr:cxnSp macro="">
      <xdr:nvCxnSpPr>
        <xdr:cNvPr id="230" name="直線コネクタ 229"/>
        <xdr:cNvCxnSpPr/>
      </xdr:nvCxnSpPr>
      <xdr:spPr>
        <a:xfrm flipV="1">
          <a:off x="3797300" y="16214280"/>
          <a:ext cx="838200" cy="1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103645</xdr:rowOff>
    </xdr:from>
    <xdr:to>
      <xdr:col>19</xdr:col>
      <xdr:colOff>177800</xdr:colOff>
      <xdr:row>95</xdr:row>
      <xdr:rowOff>40475</xdr:rowOff>
    </xdr:to>
    <xdr:cxnSp macro="">
      <xdr:nvCxnSpPr>
        <xdr:cNvPr id="233" name="直線コネクタ 232"/>
        <xdr:cNvCxnSpPr/>
      </xdr:nvCxnSpPr>
      <xdr:spPr>
        <a:xfrm>
          <a:off x="2908300" y="16219945"/>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103645</xdr:rowOff>
    </xdr:from>
    <xdr:to>
      <xdr:col>15</xdr:col>
      <xdr:colOff>50800</xdr:colOff>
      <xdr:row>96</xdr:row>
      <xdr:rowOff>80683</xdr:rowOff>
    </xdr:to>
    <xdr:cxnSp macro="">
      <xdr:nvCxnSpPr>
        <xdr:cNvPr id="236" name="直線コネクタ 235"/>
        <xdr:cNvCxnSpPr/>
      </xdr:nvCxnSpPr>
      <xdr:spPr>
        <a:xfrm flipV="1">
          <a:off x="2019300" y="16219945"/>
          <a:ext cx="889000" cy="3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80683</xdr:rowOff>
    </xdr:from>
    <xdr:to>
      <xdr:col>10</xdr:col>
      <xdr:colOff>114300</xdr:colOff>
      <xdr:row>96</xdr:row>
      <xdr:rowOff>93687</xdr:rowOff>
    </xdr:to>
    <xdr:cxnSp macro="">
      <xdr:nvCxnSpPr>
        <xdr:cNvPr id="239" name="直線コネクタ 238"/>
        <xdr:cNvCxnSpPr/>
      </xdr:nvCxnSpPr>
      <xdr:spPr>
        <a:xfrm flipV="1">
          <a:off x="1130300" y="16539883"/>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47180</xdr:rowOff>
    </xdr:from>
    <xdr:to>
      <xdr:col>24</xdr:col>
      <xdr:colOff>114300</xdr:colOff>
      <xdr:row>94</xdr:row>
      <xdr:rowOff>148780</xdr:rowOff>
    </xdr:to>
    <xdr:sp macro="" textlink="">
      <xdr:nvSpPr>
        <xdr:cNvPr id="249" name="楕円 248"/>
        <xdr:cNvSpPr/>
      </xdr:nvSpPr>
      <xdr:spPr>
        <a:xfrm>
          <a:off x="4584700" y="161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70057</xdr:rowOff>
    </xdr:from>
    <xdr:ext cx="599010" cy="259045"/>
    <xdr:sp macro="" textlink="">
      <xdr:nvSpPr>
        <xdr:cNvPr id="250" name="扶助費該当値テキスト"/>
        <xdr:cNvSpPr txBox="1"/>
      </xdr:nvSpPr>
      <xdr:spPr>
        <a:xfrm>
          <a:off x="4686300" y="1601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161125</xdr:rowOff>
    </xdr:from>
    <xdr:to>
      <xdr:col>20</xdr:col>
      <xdr:colOff>38100</xdr:colOff>
      <xdr:row>95</xdr:row>
      <xdr:rowOff>91275</xdr:rowOff>
    </xdr:to>
    <xdr:sp macro="" textlink="">
      <xdr:nvSpPr>
        <xdr:cNvPr id="251" name="楕円 250"/>
        <xdr:cNvSpPr/>
      </xdr:nvSpPr>
      <xdr:spPr>
        <a:xfrm>
          <a:off x="3746500" y="162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107802</xdr:rowOff>
    </xdr:from>
    <xdr:ext cx="599010" cy="259045"/>
    <xdr:sp macro="" textlink="">
      <xdr:nvSpPr>
        <xdr:cNvPr id="252" name="テキスト ボックス 251"/>
        <xdr:cNvSpPr txBox="1"/>
      </xdr:nvSpPr>
      <xdr:spPr>
        <a:xfrm>
          <a:off x="3497795" y="1605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52845</xdr:rowOff>
    </xdr:from>
    <xdr:to>
      <xdr:col>15</xdr:col>
      <xdr:colOff>101600</xdr:colOff>
      <xdr:row>94</xdr:row>
      <xdr:rowOff>154445</xdr:rowOff>
    </xdr:to>
    <xdr:sp macro="" textlink="">
      <xdr:nvSpPr>
        <xdr:cNvPr id="253" name="楕円 252"/>
        <xdr:cNvSpPr/>
      </xdr:nvSpPr>
      <xdr:spPr>
        <a:xfrm>
          <a:off x="2857500" y="161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170972</xdr:rowOff>
    </xdr:from>
    <xdr:ext cx="599010" cy="259045"/>
    <xdr:sp macro="" textlink="">
      <xdr:nvSpPr>
        <xdr:cNvPr id="254" name="テキスト ボックス 253"/>
        <xdr:cNvSpPr txBox="1"/>
      </xdr:nvSpPr>
      <xdr:spPr>
        <a:xfrm>
          <a:off x="2608795" y="159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29883</xdr:rowOff>
    </xdr:from>
    <xdr:to>
      <xdr:col>10</xdr:col>
      <xdr:colOff>165100</xdr:colOff>
      <xdr:row>96</xdr:row>
      <xdr:rowOff>131483</xdr:rowOff>
    </xdr:to>
    <xdr:sp macro="" textlink="">
      <xdr:nvSpPr>
        <xdr:cNvPr id="255" name="楕円 254"/>
        <xdr:cNvSpPr/>
      </xdr:nvSpPr>
      <xdr:spPr>
        <a:xfrm>
          <a:off x="1968500" y="164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148010</xdr:rowOff>
    </xdr:from>
    <xdr:ext cx="534377" cy="259045"/>
    <xdr:sp macro="" textlink="">
      <xdr:nvSpPr>
        <xdr:cNvPr id="256" name="テキスト ボックス 255"/>
        <xdr:cNvSpPr txBox="1"/>
      </xdr:nvSpPr>
      <xdr:spPr>
        <a:xfrm>
          <a:off x="1752111" y="162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42887</xdr:rowOff>
    </xdr:from>
    <xdr:to>
      <xdr:col>6</xdr:col>
      <xdr:colOff>38100</xdr:colOff>
      <xdr:row>96</xdr:row>
      <xdr:rowOff>144487</xdr:rowOff>
    </xdr:to>
    <xdr:sp macro="" textlink="">
      <xdr:nvSpPr>
        <xdr:cNvPr id="257" name="楕円 256"/>
        <xdr:cNvSpPr/>
      </xdr:nvSpPr>
      <xdr:spPr>
        <a:xfrm>
          <a:off x="1079500" y="165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161014</xdr:rowOff>
    </xdr:from>
    <xdr:ext cx="534377" cy="259045"/>
    <xdr:sp macro="" textlink="">
      <xdr:nvSpPr>
        <xdr:cNvPr id="258" name="テキスト ボックス 257"/>
        <xdr:cNvSpPr txBox="1"/>
      </xdr:nvSpPr>
      <xdr:spPr>
        <a:xfrm>
          <a:off x="863111" y="1627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148202</xdr:rowOff>
    </xdr:from>
    <xdr:to>
      <xdr:col>55</xdr:col>
      <xdr:colOff>0</xdr:colOff>
      <xdr:row>36</xdr:row>
      <xdr:rowOff>16136</xdr:rowOff>
    </xdr:to>
    <xdr:cxnSp macro="">
      <xdr:nvCxnSpPr>
        <xdr:cNvPr id="290" name="直線コネクタ 289"/>
        <xdr:cNvCxnSpPr/>
      </xdr:nvCxnSpPr>
      <xdr:spPr>
        <a:xfrm flipV="1">
          <a:off x="9639300" y="6148952"/>
          <a:ext cx="8382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16136</xdr:rowOff>
    </xdr:from>
    <xdr:to>
      <xdr:col>50</xdr:col>
      <xdr:colOff>114300</xdr:colOff>
      <xdr:row>36</xdr:row>
      <xdr:rowOff>53202</xdr:rowOff>
    </xdr:to>
    <xdr:cxnSp macro="">
      <xdr:nvCxnSpPr>
        <xdr:cNvPr id="293" name="直線コネクタ 292"/>
        <xdr:cNvCxnSpPr/>
      </xdr:nvCxnSpPr>
      <xdr:spPr>
        <a:xfrm flipV="1">
          <a:off x="8750300" y="6188336"/>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44504</xdr:rowOff>
    </xdr:from>
    <xdr:to>
      <xdr:col>45</xdr:col>
      <xdr:colOff>177800</xdr:colOff>
      <xdr:row>36</xdr:row>
      <xdr:rowOff>53202</xdr:rowOff>
    </xdr:to>
    <xdr:cxnSp macro="">
      <xdr:nvCxnSpPr>
        <xdr:cNvPr id="296" name="直線コネクタ 295"/>
        <xdr:cNvCxnSpPr/>
      </xdr:nvCxnSpPr>
      <xdr:spPr>
        <a:xfrm>
          <a:off x="7861300" y="5188004"/>
          <a:ext cx="889000" cy="10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44504</xdr:rowOff>
    </xdr:from>
    <xdr:to>
      <xdr:col>41</xdr:col>
      <xdr:colOff>50800</xdr:colOff>
      <xdr:row>38</xdr:row>
      <xdr:rowOff>3966</xdr:rowOff>
    </xdr:to>
    <xdr:cxnSp macro="">
      <xdr:nvCxnSpPr>
        <xdr:cNvPr id="299" name="直線コネクタ 298"/>
        <xdr:cNvCxnSpPr/>
      </xdr:nvCxnSpPr>
      <xdr:spPr>
        <a:xfrm flipV="1">
          <a:off x="6972300" y="5188004"/>
          <a:ext cx="889000" cy="13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97402</xdr:rowOff>
    </xdr:from>
    <xdr:to>
      <xdr:col>55</xdr:col>
      <xdr:colOff>50800</xdr:colOff>
      <xdr:row>36</xdr:row>
      <xdr:rowOff>27552</xdr:rowOff>
    </xdr:to>
    <xdr:sp macro="" textlink="">
      <xdr:nvSpPr>
        <xdr:cNvPr id="309" name="楕円 308"/>
        <xdr:cNvSpPr/>
      </xdr:nvSpPr>
      <xdr:spPr>
        <a:xfrm>
          <a:off x="10426700" y="60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120279</xdr:rowOff>
    </xdr:from>
    <xdr:ext cx="534377" cy="259045"/>
    <xdr:sp macro="" textlink="">
      <xdr:nvSpPr>
        <xdr:cNvPr id="310" name="補助費等該当値テキスト"/>
        <xdr:cNvSpPr txBox="1"/>
      </xdr:nvSpPr>
      <xdr:spPr>
        <a:xfrm>
          <a:off x="10528300" y="59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136786</xdr:rowOff>
    </xdr:from>
    <xdr:to>
      <xdr:col>50</xdr:col>
      <xdr:colOff>165100</xdr:colOff>
      <xdr:row>36</xdr:row>
      <xdr:rowOff>66936</xdr:rowOff>
    </xdr:to>
    <xdr:sp macro="" textlink="">
      <xdr:nvSpPr>
        <xdr:cNvPr id="311" name="楕円 310"/>
        <xdr:cNvSpPr/>
      </xdr:nvSpPr>
      <xdr:spPr>
        <a:xfrm>
          <a:off x="9588500" y="61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58063</xdr:rowOff>
    </xdr:from>
    <xdr:ext cx="534377" cy="259045"/>
    <xdr:sp macro="" textlink="">
      <xdr:nvSpPr>
        <xdr:cNvPr id="312" name="テキスト ボックス 311"/>
        <xdr:cNvSpPr txBox="1"/>
      </xdr:nvSpPr>
      <xdr:spPr>
        <a:xfrm>
          <a:off x="9372111" y="62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2402</xdr:rowOff>
    </xdr:from>
    <xdr:to>
      <xdr:col>46</xdr:col>
      <xdr:colOff>38100</xdr:colOff>
      <xdr:row>36</xdr:row>
      <xdr:rowOff>104002</xdr:rowOff>
    </xdr:to>
    <xdr:sp macro="" textlink="">
      <xdr:nvSpPr>
        <xdr:cNvPr id="313" name="楕円 312"/>
        <xdr:cNvSpPr/>
      </xdr:nvSpPr>
      <xdr:spPr>
        <a:xfrm>
          <a:off x="8699500" y="61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120529</xdr:rowOff>
    </xdr:from>
    <xdr:ext cx="534377" cy="259045"/>
    <xdr:sp macro="" textlink="">
      <xdr:nvSpPr>
        <xdr:cNvPr id="314" name="テキスト ボックス 313"/>
        <xdr:cNvSpPr txBox="1"/>
      </xdr:nvSpPr>
      <xdr:spPr>
        <a:xfrm>
          <a:off x="8483111" y="59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165154</xdr:rowOff>
    </xdr:from>
    <xdr:to>
      <xdr:col>41</xdr:col>
      <xdr:colOff>101600</xdr:colOff>
      <xdr:row>30</xdr:row>
      <xdr:rowOff>95304</xdr:rowOff>
    </xdr:to>
    <xdr:sp macro="" textlink="">
      <xdr:nvSpPr>
        <xdr:cNvPr id="315" name="楕円 314"/>
        <xdr:cNvSpPr/>
      </xdr:nvSpPr>
      <xdr:spPr>
        <a:xfrm>
          <a:off x="7810500" y="51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86431</xdr:rowOff>
    </xdr:from>
    <xdr:ext cx="599010" cy="259045"/>
    <xdr:sp macro="" textlink="">
      <xdr:nvSpPr>
        <xdr:cNvPr id="316" name="テキスト ボックス 315"/>
        <xdr:cNvSpPr txBox="1"/>
      </xdr:nvSpPr>
      <xdr:spPr>
        <a:xfrm>
          <a:off x="7561795" y="52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124616</xdr:rowOff>
    </xdr:from>
    <xdr:to>
      <xdr:col>36</xdr:col>
      <xdr:colOff>165100</xdr:colOff>
      <xdr:row>38</xdr:row>
      <xdr:rowOff>54766</xdr:rowOff>
    </xdr:to>
    <xdr:sp macro="" textlink="">
      <xdr:nvSpPr>
        <xdr:cNvPr id="317" name="楕円 316"/>
        <xdr:cNvSpPr/>
      </xdr:nvSpPr>
      <xdr:spPr>
        <a:xfrm>
          <a:off x="6921500" y="6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45893</xdr:rowOff>
    </xdr:from>
    <xdr:ext cx="534377" cy="259045"/>
    <xdr:sp macro="" textlink="">
      <xdr:nvSpPr>
        <xdr:cNvPr id="318" name="テキスト ボックス 317"/>
        <xdr:cNvSpPr txBox="1"/>
      </xdr:nvSpPr>
      <xdr:spPr>
        <a:xfrm>
          <a:off x="6705111" y="65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20547</xdr:rowOff>
    </xdr:from>
    <xdr:to>
      <xdr:col>55</xdr:col>
      <xdr:colOff>0</xdr:colOff>
      <xdr:row>57</xdr:row>
      <xdr:rowOff>55666</xdr:rowOff>
    </xdr:to>
    <xdr:cxnSp macro="">
      <xdr:nvCxnSpPr>
        <xdr:cNvPr id="349" name="直線コネクタ 348"/>
        <xdr:cNvCxnSpPr/>
      </xdr:nvCxnSpPr>
      <xdr:spPr>
        <a:xfrm flipV="1">
          <a:off x="9639300" y="9621747"/>
          <a:ext cx="838200" cy="20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56346</xdr:rowOff>
    </xdr:from>
    <xdr:to>
      <xdr:col>50</xdr:col>
      <xdr:colOff>114300</xdr:colOff>
      <xdr:row>57</xdr:row>
      <xdr:rowOff>55666</xdr:rowOff>
    </xdr:to>
    <xdr:cxnSp macro="">
      <xdr:nvCxnSpPr>
        <xdr:cNvPr id="352" name="直線コネクタ 351"/>
        <xdr:cNvCxnSpPr/>
      </xdr:nvCxnSpPr>
      <xdr:spPr>
        <a:xfrm>
          <a:off x="8750300" y="9486096"/>
          <a:ext cx="889000" cy="3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56346</xdr:rowOff>
    </xdr:from>
    <xdr:to>
      <xdr:col>45</xdr:col>
      <xdr:colOff>177800</xdr:colOff>
      <xdr:row>56</xdr:row>
      <xdr:rowOff>30331</xdr:rowOff>
    </xdr:to>
    <xdr:cxnSp macro="">
      <xdr:nvCxnSpPr>
        <xdr:cNvPr id="355" name="直線コネクタ 354"/>
        <xdr:cNvCxnSpPr/>
      </xdr:nvCxnSpPr>
      <xdr:spPr>
        <a:xfrm flipV="1">
          <a:off x="7861300" y="9486096"/>
          <a:ext cx="889000" cy="1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30331</xdr:rowOff>
    </xdr:from>
    <xdr:to>
      <xdr:col>41</xdr:col>
      <xdr:colOff>50800</xdr:colOff>
      <xdr:row>57</xdr:row>
      <xdr:rowOff>10234</xdr:rowOff>
    </xdr:to>
    <xdr:cxnSp macro="">
      <xdr:nvCxnSpPr>
        <xdr:cNvPr id="358" name="直線コネクタ 357"/>
        <xdr:cNvCxnSpPr/>
      </xdr:nvCxnSpPr>
      <xdr:spPr>
        <a:xfrm flipV="1">
          <a:off x="6972300" y="9631531"/>
          <a:ext cx="889000" cy="1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141197</xdr:rowOff>
    </xdr:from>
    <xdr:to>
      <xdr:col>55</xdr:col>
      <xdr:colOff>50800</xdr:colOff>
      <xdr:row>56</xdr:row>
      <xdr:rowOff>71347</xdr:rowOff>
    </xdr:to>
    <xdr:sp macro="" textlink="">
      <xdr:nvSpPr>
        <xdr:cNvPr id="368" name="楕円 367"/>
        <xdr:cNvSpPr/>
      </xdr:nvSpPr>
      <xdr:spPr>
        <a:xfrm>
          <a:off x="10426700" y="95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164074</xdr:rowOff>
    </xdr:from>
    <xdr:ext cx="534377" cy="259045"/>
    <xdr:sp macro="" textlink="">
      <xdr:nvSpPr>
        <xdr:cNvPr id="369" name="普通建設事業費該当値テキスト"/>
        <xdr:cNvSpPr txBox="1"/>
      </xdr:nvSpPr>
      <xdr:spPr>
        <a:xfrm>
          <a:off x="10528300" y="94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xdr:rowOff>
    </xdr:from>
    <xdr:to>
      <xdr:col>50</xdr:col>
      <xdr:colOff>165100</xdr:colOff>
      <xdr:row>57</xdr:row>
      <xdr:rowOff>106466</xdr:rowOff>
    </xdr:to>
    <xdr:sp macro="" textlink="">
      <xdr:nvSpPr>
        <xdr:cNvPr id="370" name="楕円 369"/>
        <xdr:cNvSpPr/>
      </xdr:nvSpPr>
      <xdr:spPr>
        <a:xfrm>
          <a:off x="9588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97593</xdr:rowOff>
    </xdr:from>
    <xdr:ext cx="534377" cy="259045"/>
    <xdr:sp macro="" textlink="">
      <xdr:nvSpPr>
        <xdr:cNvPr id="371" name="テキスト ボックス 370"/>
        <xdr:cNvSpPr txBox="1"/>
      </xdr:nvSpPr>
      <xdr:spPr>
        <a:xfrm>
          <a:off x="9372111" y="98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5546</xdr:rowOff>
    </xdr:from>
    <xdr:to>
      <xdr:col>46</xdr:col>
      <xdr:colOff>38100</xdr:colOff>
      <xdr:row>55</xdr:row>
      <xdr:rowOff>107146</xdr:rowOff>
    </xdr:to>
    <xdr:sp macro="" textlink="">
      <xdr:nvSpPr>
        <xdr:cNvPr id="372" name="楕円 371"/>
        <xdr:cNvSpPr/>
      </xdr:nvSpPr>
      <xdr:spPr>
        <a:xfrm>
          <a:off x="8699500" y="94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123673</xdr:rowOff>
    </xdr:from>
    <xdr:ext cx="599010" cy="259045"/>
    <xdr:sp macro="" textlink="">
      <xdr:nvSpPr>
        <xdr:cNvPr id="373" name="テキスト ボックス 372"/>
        <xdr:cNvSpPr txBox="1"/>
      </xdr:nvSpPr>
      <xdr:spPr>
        <a:xfrm>
          <a:off x="8450795" y="921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150981</xdr:rowOff>
    </xdr:from>
    <xdr:to>
      <xdr:col>41</xdr:col>
      <xdr:colOff>101600</xdr:colOff>
      <xdr:row>56</xdr:row>
      <xdr:rowOff>81131</xdr:rowOff>
    </xdr:to>
    <xdr:sp macro="" textlink="">
      <xdr:nvSpPr>
        <xdr:cNvPr id="374" name="楕円 373"/>
        <xdr:cNvSpPr/>
      </xdr:nvSpPr>
      <xdr:spPr>
        <a:xfrm>
          <a:off x="78105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97658</xdr:rowOff>
    </xdr:from>
    <xdr:ext cx="534377" cy="259045"/>
    <xdr:sp macro="" textlink="">
      <xdr:nvSpPr>
        <xdr:cNvPr id="375" name="テキスト ボックス 374"/>
        <xdr:cNvSpPr txBox="1"/>
      </xdr:nvSpPr>
      <xdr:spPr>
        <a:xfrm>
          <a:off x="7594111" y="93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130884</xdr:rowOff>
    </xdr:from>
    <xdr:to>
      <xdr:col>36</xdr:col>
      <xdr:colOff>165100</xdr:colOff>
      <xdr:row>57</xdr:row>
      <xdr:rowOff>61034</xdr:rowOff>
    </xdr:to>
    <xdr:sp macro="" textlink="">
      <xdr:nvSpPr>
        <xdr:cNvPr id="376" name="楕円 375"/>
        <xdr:cNvSpPr/>
      </xdr:nvSpPr>
      <xdr:spPr>
        <a:xfrm>
          <a:off x="6921500" y="97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52161</xdr:rowOff>
    </xdr:from>
    <xdr:ext cx="534377" cy="259045"/>
    <xdr:sp macro="" textlink="">
      <xdr:nvSpPr>
        <xdr:cNvPr id="377" name="テキスト ボックス 376"/>
        <xdr:cNvSpPr txBox="1"/>
      </xdr:nvSpPr>
      <xdr:spPr>
        <a:xfrm>
          <a:off x="6705111" y="98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75932</xdr:rowOff>
    </xdr:from>
    <xdr:to>
      <xdr:col>55</xdr:col>
      <xdr:colOff>0</xdr:colOff>
      <xdr:row>79</xdr:row>
      <xdr:rowOff>98268</xdr:rowOff>
    </xdr:to>
    <xdr:cxnSp macro="">
      <xdr:nvCxnSpPr>
        <xdr:cNvPr id="408" name="直線コネクタ 407"/>
        <xdr:cNvCxnSpPr/>
      </xdr:nvCxnSpPr>
      <xdr:spPr>
        <a:xfrm flipV="1">
          <a:off x="9639300" y="13620482"/>
          <a:ext cx="8382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81364</xdr:rowOff>
    </xdr:from>
    <xdr:to>
      <xdr:col>50</xdr:col>
      <xdr:colOff>114300</xdr:colOff>
      <xdr:row>79</xdr:row>
      <xdr:rowOff>98268</xdr:rowOff>
    </xdr:to>
    <xdr:cxnSp macro="">
      <xdr:nvCxnSpPr>
        <xdr:cNvPr id="411" name="直線コネクタ 410"/>
        <xdr:cNvCxnSpPr/>
      </xdr:nvCxnSpPr>
      <xdr:spPr>
        <a:xfrm>
          <a:off x="8750300" y="13625914"/>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80046</xdr:rowOff>
    </xdr:from>
    <xdr:to>
      <xdr:col>45</xdr:col>
      <xdr:colOff>177800</xdr:colOff>
      <xdr:row>79</xdr:row>
      <xdr:rowOff>81364</xdr:rowOff>
    </xdr:to>
    <xdr:cxnSp macro="">
      <xdr:nvCxnSpPr>
        <xdr:cNvPr id="414" name="直線コネクタ 413"/>
        <xdr:cNvCxnSpPr/>
      </xdr:nvCxnSpPr>
      <xdr:spPr>
        <a:xfrm>
          <a:off x="7861300" y="13624596"/>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309</xdr:rowOff>
    </xdr:from>
    <xdr:to>
      <xdr:col>41</xdr:col>
      <xdr:colOff>50800</xdr:colOff>
      <xdr:row>79</xdr:row>
      <xdr:rowOff>80046</xdr:rowOff>
    </xdr:to>
    <xdr:cxnSp macro="">
      <xdr:nvCxnSpPr>
        <xdr:cNvPr id="417" name="直線コネクタ 416"/>
        <xdr:cNvCxnSpPr/>
      </xdr:nvCxnSpPr>
      <xdr:spPr>
        <a:xfrm>
          <a:off x="6972300" y="13544859"/>
          <a:ext cx="889000" cy="7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25132</xdr:rowOff>
    </xdr:from>
    <xdr:to>
      <xdr:col>55</xdr:col>
      <xdr:colOff>50800</xdr:colOff>
      <xdr:row>79</xdr:row>
      <xdr:rowOff>126732</xdr:rowOff>
    </xdr:to>
    <xdr:sp macro="" textlink="">
      <xdr:nvSpPr>
        <xdr:cNvPr id="427" name="楕円 426"/>
        <xdr:cNvSpPr/>
      </xdr:nvSpPr>
      <xdr:spPr>
        <a:xfrm>
          <a:off x="10426700" y="135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111509</xdr:rowOff>
    </xdr:from>
    <xdr:ext cx="469744" cy="259045"/>
    <xdr:sp macro="" textlink="">
      <xdr:nvSpPr>
        <xdr:cNvPr id="428" name="普通建設事業費 （ うち新規整備　）該当値テキスト"/>
        <xdr:cNvSpPr txBox="1"/>
      </xdr:nvSpPr>
      <xdr:spPr>
        <a:xfrm>
          <a:off x="10528300" y="1348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47468</xdr:rowOff>
    </xdr:from>
    <xdr:to>
      <xdr:col>50</xdr:col>
      <xdr:colOff>165100</xdr:colOff>
      <xdr:row>79</xdr:row>
      <xdr:rowOff>149068</xdr:rowOff>
    </xdr:to>
    <xdr:sp macro="" textlink="">
      <xdr:nvSpPr>
        <xdr:cNvPr id="429" name="楕円 428"/>
        <xdr:cNvSpPr/>
      </xdr:nvSpPr>
      <xdr:spPr>
        <a:xfrm>
          <a:off x="95885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140195</xdr:rowOff>
    </xdr:from>
    <xdr:ext cx="313932" cy="259045"/>
    <xdr:sp macro="" textlink="">
      <xdr:nvSpPr>
        <xdr:cNvPr id="430" name="テキスト ボックス 429"/>
        <xdr:cNvSpPr txBox="1"/>
      </xdr:nvSpPr>
      <xdr:spPr>
        <a:xfrm>
          <a:off x="9482333" y="13684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30564</xdr:rowOff>
    </xdr:from>
    <xdr:to>
      <xdr:col>46</xdr:col>
      <xdr:colOff>38100</xdr:colOff>
      <xdr:row>79</xdr:row>
      <xdr:rowOff>132164</xdr:rowOff>
    </xdr:to>
    <xdr:sp macro="" textlink="">
      <xdr:nvSpPr>
        <xdr:cNvPr id="431" name="楕円 430"/>
        <xdr:cNvSpPr/>
      </xdr:nvSpPr>
      <xdr:spPr>
        <a:xfrm>
          <a:off x="8699500" y="13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123291</xdr:rowOff>
    </xdr:from>
    <xdr:ext cx="469744" cy="259045"/>
    <xdr:sp macro="" textlink="">
      <xdr:nvSpPr>
        <xdr:cNvPr id="432" name="テキスト ボックス 431"/>
        <xdr:cNvSpPr txBox="1"/>
      </xdr:nvSpPr>
      <xdr:spPr>
        <a:xfrm>
          <a:off x="8515428" y="136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29246</xdr:rowOff>
    </xdr:from>
    <xdr:to>
      <xdr:col>41</xdr:col>
      <xdr:colOff>101600</xdr:colOff>
      <xdr:row>79</xdr:row>
      <xdr:rowOff>130846</xdr:rowOff>
    </xdr:to>
    <xdr:sp macro="" textlink="">
      <xdr:nvSpPr>
        <xdr:cNvPr id="433" name="楕円 432"/>
        <xdr:cNvSpPr/>
      </xdr:nvSpPr>
      <xdr:spPr>
        <a:xfrm>
          <a:off x="7810500" y="135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121973</xdr:rowOff>
    </xdr:from>
    <xdr:ext cx="469744" cy="259045"/>
    <xdr:sp macro="" textlink="">
      <xdr:nvSpPr>
        <xdr:cNvPr id="434" name="テキスト ボックス 433"/>
        <xdr:cNvSpPr txBox="1"/>
      </xdr:nvSpPr>
      <xdr:spPr>
        <a:xfrm>
          <a:off x="7626428" y="1366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120959</xdr:rowOff>
    </xdr:from>
    <xdr:to>
      <xdr:col>36</xdr:col>
      <xdr:colOff>165100</xdr:colOff>
      <xdr:row>79</xdr:row>
      <xdr:rowOff>51109</xdr:rowOff>
    </xdr:to>
    <xdr:sp macro="" textlink="">
      <xdr:nvSpPr>
        <xdr:cNvPr id="435" name="楕円 434"/>
        <xdr:cNvSpPr/>
      </xdr:nvSpPr>
      <xdr:spPr>
        <a:xfrm>
          <a:off x="6921500" y="134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42236</xdr:rowOff>
    </xdr:from>
    <xdr:ext cx="469744" cy="259045"/>
    <xdr:sp macro="" textlink="">
      <xdr:nvSpPr>
        <xdr:cNvPr id="436" name="テキスト ボックス 435"/>
        <xdr:cNvSpPr txBox="1"/>
      </xdr:nvSpPr>
      <xdr:spPr>
        <a:xfrm>
          <a:off x="6737428" y="135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32550</xdr:rowOff>
    </xdr:from>
    <xdr:to>
      <xdr:col>55</xdr:col>
      <xdr:colOff>0</xdr:colOff>
      <xdr:row>95</xdr:row>
      <xdr:rowOff>123470</xdr:rowOff>
    </xdr:to>
    <xdr:cxnSp macro="">
      <xdr:nvCxnSpPr>
        <xdr:cNvPr id="465" name="直線コネクタ 464"/>
        <xdr:cNvCxnSpPr/>
      </xdr:nvCxnSpPr>
      <xdr:spPr>
        <a:xfrm flipV="1">
          <a:off x="9639300" y="15977400"/>
          <a:ext cx="838200" cy="4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44272</xdr:rowOff>
    </xdr:from>
    <xdr:to>
      <xdr:col>50</xdr:col>
      <xdr:colOff>114300</xdr:colOff>
      <xdr:row>95</xdr:row>
      <xdr:rowOff>123470</xdr:rowOff>
    </xdr:to>
    <xdr:cxnSp macro="">
      <xdr:nvCxnSpPr>
        <xdr:cNvPr id="468" name="直線コネクタ 467"/>
        <xdr:cNvCxnSpPr/>
      </xdr:nvCxnSpPr>
      <xdr:spPr>
        <a:xfrm>
          <a:off x="8750300" y="15817672"/>
          <a:ext cx="889000" cy="5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44272</xdr:rowOff>
    </xdr:from>
    <xdr:to>
      <xdr:col>45</xdr:col>
      <xdr:colOff>177800</xdr:colOff>
      <xdr:row>94</xdr:row>
      <xdr:rowOff>139954</xdr:rowOff>
    </xdr:to>
    <xdr:cxnSp macro="">
      <xdr:nvCxnSpPr>
        <xdr:cNvPr id="471" name="直線コネクタ 470"/>
        <xdr:cNvCxnSpPr/>
      </xdr:nvCxnSpPr>
      <xdr:spPr>
        <a:xfrm flipV="1">
          <a:off x="7861300" y="15817672"/>
          <a:ext cx="889000" cy="4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139954</xdr:rowOff>
    </xdr:from>
    <xdr:to>
      <xdr:col>41</xdr:col>
      <xdr:colOff>50800</xdr:colOff>
      <xdr:row>96</xdr:row>
      <xdr:rowOff>70929</xdr:rowOff>
    </xdr:to>
    <xdr:cxnSp macro="">
      <xdr:nvCxnSpPr>
        <xdr:cNvPr id="474" name="直線コネクタ 473"/>
        <xdr:cNvCxnSpPr/>
      </xdr:nvCxnSpPr>
      <xdr:spPr>
        <a:xfrm flipV="1">
          <a:off x="6972300" y="16256254"/>
          <a:ext cx="889000" cy="27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153200</xdr:rowOff>
    </xdr:from>
    <xdr:to>
      <xdr:col>55</xdr:col>
      <xdr:colOff>50800</xdr:colOff>
      <xdr:row>93</xdr:row>
      <xdr:rowOff>83350</xdr:rowOff>
    </xdr:to>
    <xdr:sp macro="" textlink="">
      <xdr:nvSpPr>
        <xdr:cNvPr id="484" name="楕円 483"/>
        <xdr:cNvSpPr/>
      </xdr:nvSpPr>
      <xdr:spPr>
        <a:xfrm>
          <a:off x="10426700" y="15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4627</xdr:rowOff>
    </xdr:from>
    <xdr:ext cx="534377" cy="259045"/>
    <xdr:sp macro="" textlink="">
      <xdr:nvSpPr>
        <xdr:cNvPr id="485" name="普通建設事業費 （ うち更新整備　）該当値テキスト"/>
        <xdr:cNvSpPr txBox="1"/>
      </xdr:nvSpPr>
      <xdr:spPr>
        <a:xfrm>
          <a:off x="10528300" y="15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72670</xdr:rowOff>
    </xdr:from>
    <xdr:to>
      <xdr:col>50</xdr:col>
      <xdr:colOff>165100</xdr:colOff>
      <xdr:row>96</xdr:row>
      <xdr:rowOff>2820</xdr:rowOff>
    </xdr:to>
    <xdr:sp macro="" textlink="">
      <xdr:nvSpPr>
        <xdr:cNvPr id="486" name="楕円 485"/>
        <xdr:cNvSpPr/>
      </xdr:nvSpPr>
      <xdr:spPr>
        <a:xfrm>
          <a:off x="9588500" y="16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19347</xdr:rowOff>
    </xdr:from>
    <xdr:ext cx="534377" cy="259045"/>
    <xdr:sp macro="" textlink="">
      <xdr:nvSpPr>
        <xdr:cNvPr id="487" name="テキスト ボックス 486"/>
        <xdr:cNvSpPr txBox="1"/>
      </xdr:nvSpPr>
      <xdr:spPr>
        <a:xfrm>
          <a:off x="9372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164922</xdr:rowOff>
    </xdr:from>
    <xdr:to>
      <xdr:col>46</xdr:col>
      <xdr:colOff>38100</xdr:colOff>
      <xdr:row>92</xdr:row>
      <xdr:rowOff>95072</xdr:rowOff>
    </xdr:to>
    <xdr:sp macro="" textlink="">
      <xdr:nvSpPr>
        <xdr:cNvPr id="488" name="楕円 487"/>
        <xdr:cNvSpPr/>
      </xdr:nvSpPr>
      <xdr:spPr>
        <a:xfrm>
          <a:off x="8699500" y="157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111599</xdr:rowOff>
    </xdr:from>
    <xdr:ext cx="534377" cy="259045"/>
    <xdr:sp macro="" textlink="">
      <xdr:nvSpPr>
        <xdr:cNvPr id="489" name="テキスト ボックス 488"/>
        <xdr:cNvSpPr txBox="1"/>
      </xdr:nvSpPr>
      <xdr:spPr>
        <a:xfrm>
          <a:off x="8483111" y="155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89154</xdr:rowOff>
    </xdr:from>
    <xdr:to>
      <xdr:col>41</xdr:col>
      <xdr:colOff>101600</xdr:colOff>
      <xdr:row>95</xdr:row>
      <xdr:rowOff>19304</xdr:rowOff>
    </xdr:to>
    <xdr:sp macro="" textlink="">
      <xdr:nvSpPr>
        <xdr:cNvPr id="490" name="楕円 489"/>
        <xdr:cNvSpPr/>
      </xdr:nvSpPr>
      <xdr:spPr>
        <a:xfrm>
          <a:off x="7810500" y="162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35831</xdr:rowOff>
    </xdr:from>
    <xdr:ext cx="534377" cy="259045"/>
    <xdr:sp macro="" textlink="">
      <xdr:nvSpPr>
        <xdr:cNvPr id="491" name="テキスト ボックス 490"/>
        <xdr:cNvSpPr txBox="1"/>
      </xdr:nvSpPr>
      <xdr:spPr>
        <a:xfrm>
          <a:off x="7594111" y="159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20129</xdr:rowOff>
    </xdr:from>
    <xdr:to>
      <xdr:col>36</xdr:col>
      <xdr:colOff>165100</xdr:colOff>
      <xdr:row>96</xdr:row>
      <xdr:rowOff>121729</xdr:rowOff>
    </xdr:to>
    <xdr:sp macro="" textlink="">
      <xdr:nvSpPr>
        <xdr:cNvPr id="492" name="楕円 491"/>
        <xdr:cNvSpPr/>
      </xdr:nvSpPr>
      <xdr:spPr>
        <a:xfrm>
          <a:off x="6921500" y="16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112856</xdr:rowOff>
    </xdr:from>
    <xdr:ext cx="534377" cy="259045"/>
    <xdr:sp macro="" textlink="">
      <xdr:nvSpPr>
        <xdr:cNvPr id="493" name="テキスト ボックス 492"/>
        <xdr:cNvSpPr txBox="1"/>
      </xdr:nvSpPr>
      <xdr:spPr>
        <a:xfrm>
          <a:off x="6705111" y="165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30620</xdr:rowOff>
    </xdr:from>
    <xdr:to>
      <xdr:col>85</xdr:col>
      <xdr:colOff>127000</xdr:colOff>
      <xdr:row>38</xdr:row>
      <xdr:rowOff>79387</xdr:rowOff>
    </xdr:to>
    <xdr:cxnSp macro="">
      <xdr:nvCxnSpPr>
        <xdr:cNvPr id="522" name="直線コネクタ 521"/>
        <xdr:cNvCxnSpPr/>
      </xdr:nvCxnSpPr>
      <xdr:spPr>
        <a:xfrm>
          <a:off x="15481300" y="6374270"/>
          <a:ext cx="8382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21285</xdr:rowOff>
    </xdr:from>
    <xdr:to>
      <xdr:col>81</xdr:col>
      <xdr:colOff>50800</xdr:colOff>
      <xdr:row>37</xdr:row>
      <xdr:rowOff>30620</xdr:rowOff>
    </xdr:to>
    <xdr:cxnSp macro="">
      <xdr:nvCxnSpPr>
        <xdr:cNvPr id="525" name="直線コネクタ 524"/>
        <xdr:cNvCxnSpPr/>
      </xdr:nvCxnSpPr>
      <xdr:spPr>
        <a:xfrm>
          <a:off x="14592300" y="6193485"/>
          <a:ext cx="8890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47193</xdr:rowOff>
    </xdr:from>
    <xdr:to>
      <xdr:col>76</xdr:col>
      <xdr:colOff>114300</xdr:colOff>
      <xdr:row>36</xdr:row>
      <xdr:rowOff>21285</xdr:rowOff>
    </xdr:to>
    <xdr:cxnSp macro="">
      <xdr:nvCxnSpPr>
        <xdr:cNvPr id="528" name="直線コネクタ 527"/>
        <xdr:cNvCxnSpPr/>
      </xdr:nvCxnSpPr>
      <xdr:spPr>
        <a:xfrm>
          <a:off x="13703300" y="6047943"/>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47193</xdr:rowOff>
    </xdr:from>
    <xdr:to>
      <xdr:col>71</xdr:col>
      <xdr:colOff>177800</xdr:colOff>
      <xdr:row>35</xdr:row>
      <xdr:rowOff>133909</xdr:rowOff>
    </xdr:to>
    <xdr:cxnSp macro="">
      <xdr:nvCxnSpPr>
        <xdr:cNvPr id="531" name="直線コネクタ 530"/>
        <xdr:cNvCxnSpPr/>
      </xdr:nvCxnSpPr>
      <xdr:spPr>
        <a:xfrm flipV="1">
          <a:off x="12814300" y="6047943"/>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28587</xdr:rowOff>
    </xdr:from>
    <xdr:to>
      <xdr:col>85</xdr:col>
      <xdr:colOff>177800</xdr:colOff>
      <xdr:row>38</xdr:row>
      <xdr:rowOff>130187</xdr:rowOff>
    </xdr:to>
    <xdr:sp macro="" textlink="">
      <xdr:nvSpPr>
        <xdr:cNvPr id="541" name="楕円 540"/>
        <xdr:cNvSpPr/>
      </xdr:nvSpPr>
      <xdr:spPr>
        <a:xfrm>
          <a:off x="16268700" y="65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7014</xdr:rowOff>
    </xdr:from>
    <xdr:ext cx="469744" cy="259045"/>
    <xdr:sp macro="" textlink="">
      <xdr:nvSpPr>
        <xdr:cNvPr id="542" name="災害復旧事業費該当値テキスト"/>
        <xdr:cNvSpPr txBox="1"/>
      </xdr:nvSpPr>
      <xdr:spPr>
        <a:xfrm>
          <a:off x="16370300" y="652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151270</xdr:rowOff>
    </xdr:from>
    <xdr:to>
      <xdr:col>81</xdr:col>
      <xdr:colOff>101600</xdr:colOff>
      <xdr:row>37</xdr:row>
      <xdr:rowOff>81420</xdr:rowOff>
    </xdr:to>
    <xdr:sp macro="" textlink="">
      <xdr:nvSpPr>
        <xdr:cNvPr id="543" name="楕円 542"/>
        <xdr:cNvSpPr/>
      </xdr:nvSpPr>
      <xdr:spPr>
        <a:xfrm>
          <a:off x="15430500" y="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97947</xdr:rowOff>
    </xdr:from>
    <xdr:ext cx="469744" cy="259045"/>
    <xdr:sp macro="" textlink="">
      <xdr:nvSpPr>
        <xdr:cNvPr id="544" name="テキスト ボックス 543"/>
        <xdr:cNvSpPr txBox="1"/>
      </xdr:nvSpPr>
      <xdr:spPr>
        <a:xfrm>
          <a:off x="15246428" y="609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141935</xdr:rowOff>
    </xdr:from>
    <xdr:to>
      <xdr:col>76</xdr:col>
      <xdr:colOff>165100</xdr:colOff>
      <xdr:row>36</xdr:row>
      <xdr:rowOff>72085</xdr:rowOff>
    </xdr:to>
    <xdr:sp macro="" textlink="">
      <xdr:nvSpPr>
        <xdr:cNvPr id="545" name="楕円 544"/>
        <xdr:cNvSpPr/>
      </xdr:nvSpPr>
      <xdr:spPr>
        <a:xfrm>
          <a:off x="14541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88612</xdr:rowOff>
    </xdr:from>
    <xdr:ext cx="534377" cy="259045"/>
    <xdr:sp macro="" textlink="">
      <xdr:nvSpPr>
        <xdr:cNvPr id="546" name="テキスト ボックス 545"/>
        <xdr:cNvSpPr txBox="1"/>
      </xdr:nvSpPr>
      <xdr:spPr>
        <a:xfrm>
          <a:off x="14325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167843</xdr:rowOff>
    </xdr:from>
    <xdr:to>
      <xdr:col>72</xdr:col>
      <xdr:colOff>38100</xdr:colOff>
      <xdr:row>35</xdr:row>
      <xdr:rowOff>97993</xdr:rowOff>
    </xdr:to>
    <xdr:sp macro="" textlink="">
      <xdr:nvSpPr>
        <xdr:cNvPr id="547" name="楕円 546"/>
        <xdr:cNvSpPr/>
      </xdr:nvSpPr>
      <xdr:spPr>
        <a:xfrm>
          <a:off x="13652500" y="599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114520</xdr:rowOff>
    </xdr:from>
    <xdr:ext cx="534377" cy="259045"/>
    <xdr:sp macro="" textlink="">
      <xdr:nvSpPr>
        <xdr:cNvPr id="548" name="テキスト ボックス 547"/>
        <xdr:cNvSpPr txBox="1"/>
      </xdr:nvSpPr>
      <xdr:spPr>
        <a:xfrm>
          <a:off x="13436111" y="57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83109</xdr:rowOff>
    </xdr:from>
    <xdr:to>
      <xdr:col>67</xdr:col>
      <xdr:colOff>101600</xdr:colOff>
      <xdr:row>36</xdr:row>
      <xdr:rowOff>13259</xdr:rowOff>
    </xdr:to>
    <xdr:sp macro="" textlink="">
      <xdr:nvSpPr>
        <xdr:cNvPr id="549" name="楕円 548"/>
        <xdr:cNvSpPr/>
      </xdr:nvSpPr>
      <xdr:spPr>
        <a:xfrm>
          <a:off x="12763500" y="60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29786</xdr:rowOff>
    </xdr:from>
    <xdr:ext cx="534377" cy="259045"/>
    <xdr:sp macro="" textlink="">
      <xdr:nvSpPr>
        <xdr:cNvPr id="550" name="テキスト ボックス 549"/>
        <xdr:cNvSpPr txBox="1"/>
      </xdr:nvSpPr>
      <xdr:spPr>
        <a:xfrm>
          <a:off x="12547111" y="58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2692</xdr:rowOff>
    </xdr:from>
    <xdr:to>
      <xdr:col>85</xdr:col>
      <xdr:colOff>127000</xdr:colOff>
      <xdr:row>74</xdr:row>
      <xdr:rowOff>72987</xdr:rowOff>
    </xdr:to>
    <xdr:cxnSp macro="">
      <xdr:nvCxnSpPr>
        <xdr:cNvPr id="628" name="直線コネクタ 627"/>
        <xdr:cNvCxnSpPr/>
      </xdr:nvCxnSpPr>
      <xdr:spPr>
        <a:xfrm>
          <a:off x="15481300" y="12689992"/>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2692</xdr:rowOff>
    </xdr:from>
    <xdr:to>
      <xdr:col>81</xdr:col>
      <xdr:colOff>50800</xdr:colOff>
      <xdr:row>74</xdr:row>
      <xdr:rowOff>26162</xdr:rowOff>
    </xdr:to>
    <xdr:cxnSp macro="">
      <xdr:nvCxnSpPr>
        <xdr:cNvPr id="631" name="直線コネクタ 630"/>
        <xdr:cNvCxnSpPr/>
      </xdr:nvCxnSpPr>
      <xdr:spPr>
        <a:xfrm flipV="1">
          <a:off x="14592300" y="12689992"/>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26162</xdr:rowOff>
    </xdr:from>
    <xdr:to>
      <xdr:col>76</xdr:col>
      <xdr:colOff>114300</xdr:colOff>
      <xdr:row>74</xdr:row>
      <xdr:rowOff>33680</xdr:rowOff>
    </xdr:to>
    <xdr:cxnSp macro="">
      <xdr:nvCxnSpPr>
        <xdr:cNvPr id="634" name="直線コネクタ 633"/>
        <xdr:cNvCxnSpPr/>
      </xdr:nvCxnSpPr>
      <xdr:spPr>
        <a:xfrm flipV="1">
          <a:off x="13703300" y="12713462"/>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33680</xdr:rowOff>
    </xdr:from>
    <xdr:to>
      <xdr:col>71</xdr:col>
      <xdr:colOff>177800</xdr:colOff>
      <xdr:row>74</xdr:row>
      <xdr:rowOff>72377</xdr:rowOff>
    </xdr:to>
    <xdr:cxnSp macro="">
      <xdr:nvCxnSpPr>
        <xdr:cNvPr id="637" name="直線コネクタ 636"/>
        <xdr:cNvCxnSpPr/>
      </xdr:nvCxnSpPr>
      <xdr:spPr>
        <a:xfrm flipV="1">
          <a:off x="12814300" y="12720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22187</xdr:rowOff>
    </xdr:from>
    <xdr:to>
      <xdr:col>85</xdr:col>
      <xdr:colOff>177800</xdr:colOff>
      <xdr:row>74</xdr:row>
      <xdr:rowOff>123787</xdr:rowOff>
    </xdr:to>
    <xdr:sp macro="" textlink="">
      <xdr:nvSpPr>
        <xdr:cNvPr id="647" name="楕円 646"/>
        <xdr:cNvSpPr/>
      </xdr:nvSpPr>
      <xdr:spPr>
        <a:xfrm>
          <a:off x="16268700" y="127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45064</xdr:rowOff>
    </xdr:from>
    <xdr:ext cx="534377" cy="259045"/>
    <xdr:sp macro="" textlink="">
      <xdr:nvSpPr>
        <xdr:cNvPr id="648" name="公債費該当値テキスト"/>
        <xdr:cNvSpPr txBox="1"/>
      </xdr:nvSpPr>
      <xdr:spPr>
        <a:xfrm>
          <a:off x="16370300" y="125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123342</xdr:rowOff>
    </xdr:from>
    <xdr:to>
      <xdr:col>81</xdr:col>
      <xdr:colOff>101600</xdr:colOff>
      <xdr:row>74</xdr:row>
      <xdr:rowOff>53492</xdr:rowOff>
    </xdr:to>
    <xdr:sp macro="" textlink="">
      <xdr:nvSpPr>
        <xdr:cNvPr id="649" name="楕円 648"/>
        <xdr:cNvSpPr/>
      </xdr:nvSpPr>
      <xdr:spPr>
        <a:xfrm>
          <a:off x="15430500" y="126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70019</xdr:rowOff>
    </xdr:from>
    <xdr:ext cx="534377" cy="259045"/>
    <xdr:sp macro="" textlink="">
      <xdr:nvSpPr>
        <xdr:cNvPr id="650" name="テキスト ボックス 649"/>
        <xdr:cNvSpPr txBox="1"/>
      </xdr:nvSpPr>
      <xdr:spPr>
        <a:xfrm>
          <a:off x="15214111" y="124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146812</xdr:rowOff>
    </xdr:from>
    <xdr:to>
      <xdr:col>76</xdr:col>
      <xdr:colOff>165100</xdr:colOff>
      <xdr:row>74</xdr:row>
      <xdr:rowOff>76962</xdr:rowOff>
    </xdr:to>
    <xdr:sp macro="" textlink="">
      <xdr:nvSpPr>
        <xdr:cNvPr id="651" name="楕円 650"/>
        <xdr:cNvSpPr/>
      </xdr:nvSpPr>
      <xdr:spPr>
        <a:xfrm>
          <a:off x="14541500" y="12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93489</xdr:rowOff>
    </xdr:from>
    <xdr:ext cx="534377" cy="259045"/>
    <xdr:sp macro="" textlink="">
      <xdr:nvSpPr>
        <xdr:cNvPr id="652" name="テキスト ボックス 651"/>
        <xdr:cNvSpPr txBox="1"/>
      </xdr:nvSpPr>
      <xdr:spPr>
        <a:xfrm>
          <a:off x="14325111" y="124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154330</xdr:rowOff>
    </xdr:from>
    <xdr:to>
      <xdr:col>72</xdr:col>
      <xdr:colOff>38100</xdr:colOff>
      <xdr:row>74</xdr:row>
      <xdr:rowOff>84480</xdr:rowOff>
    </xdr:to>
    <xdr:sp macro="" textlink="">
      <xdr:nvSpPr>
        <xdr:cNvPr id="653" name="楕円 652"/>
        <xdr:cNvSpPr/>
      </xdr:nvSpPr>
      <xdr:spPr>
        <a:xfrm>
          <a:off x="13652500" y="126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101007</xdr:rowOff>
    </xdr:from>
    <xdr:ext cx="534377" cy="259045"/>
    <xdr:sp macro="" textlink="">
      <xdr:nvSpPr>
        <xdr:cNvPr id="654" name="テキスト ボックス 653"/>
        <xdr:cNvSpPr txBox="1"/>
      </xdr:nvSpPr>
      <xdr:spPr>
        <a:xfrm>
          <a:off x="13436111" y="124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21577</xdr:rowOff>
    </xdr:from>
    <xdr:to>
      <xdr:col>67</xdr:col>
      <xdr:colOff>101600</xdr:colOff>
      <xdr:row>74</xdr:row>
      <xdr:rowOff>123177</xdr:rowOff>
    </xdr:to>
    <xdr:sp macro="" textlink="">
      <xdr:nvSpPr>
        <xdr:cNvPr id="655" name="楕円 654"/>
        <xdr:cNvSpPr/>
      </xdr:nvSpPr>
      <xdr:spPr>
        <a:xfrm>
          <a:off x="12763500" y="127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139704</xdr:rowOff>
    </xdr:from>
    <xdr:ext cx="534377" cy="259045"/>
    <xdr:sp macro="" textlink="">
      <xdr:nvSpPr>
        <xdr:cNvPr id="656" name="テキスト ボックス 655"/>
        <xdr:cNvSpPr txBox="1"/>
      </xdr:nvSpPr>
      <xdr:spPr>
        <a:xfrm>
          <a:off x="12547111" y="12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83725</xdr:rowOff>
    </xdr:from>
    <xdr:to>
      <xdr:col>85</xdr:col>
      <xdr:colOff>127000</xdr:colOff>
      <xdr:row>98</xdr:row>
      <xdr:rowOff>137999</xdr:rowOff>
    </xdr:to>
    <xdr:cxnSp macro="">
      <xdr:nvCxnSpPr>
        <xdr:cNvPr id="683" name="直線コネクタ 682"/>
        <xdr:cNvCxnSpPr/>
      </xdr:nvCxnSpPr>
      <xdr:spPr>
        <a:xfrm flipV="1">
          <a:off x="15481300" y="16885825"/>
          <a:ext cx="838200" cy="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115108</xdr:rowOff>
    </xdr:from>
    <xdr:to>
      <xdr:col>81</xdr:col>
      <xdr:colOff>50800</xdr:colOff>
      <xdr:row>98</xdr:row>
      <xdr:rowOff>137999</xdr:rowOff>
    </xdr:to>
    <xdr:cxnSp macro="">
      <xdr:nvCxnSpPr>
        <xdr:cNvPr id="686" name="直線コネクタ 685"/>
        <xdr:cNvCxnSpPr/>
      </xdr:nvCxnSpPr>
      <xdr:spPr>
        <a:xfrm>
          <a:off x="14592300" y="16917208"/>
          <a:ext cx="889000" cy="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115108</xdr:rowOff>
    </xdr:from>
    <xdr:to>
      <xdr:col>76</xdr:col>
      <xdr:colOff>114300</xdr:colOff>
      <xdr:row>98</xdr:row>
      <xdr:rowOff>120731</xdr:rowOff>
    </xdr:to>
    <xdr:cxnSp macro="">
      <xdr:nvCxnSpPr>
        <xdr:cNvPr id="689" name="直線コネクタ 688"/>
        <xdr:cNvCxnSpPr/>
      </xdr:nvCxnSpPr>
      <xdr:spPr>
        <a:xfrm flipV="1">
          <a:off x="13703300" y="16917208"/>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120731</xdr:rowOff>
    </xdr:from>
    <xdr:to>
      <xdr:col>71</xdr:col>
      <xdr:colOff>177800</xdr:colOff>
      <xdr:row>98</xdr:row>
      <xdr:rowOff>131570</xdr:rowOff>
    </xdr:to>
    <xdr:cxnSp macro="">
      <xdr:nvCxnSpPr>
        <xdr:cNvPr id="692" name="直線コネクタ 691"/>
        <xdr:cNvCxnSpPr/>
      </xdr:nvCxnSpPr>
      <xdr:spPr>
        <a:xfrm flipV="1">
          <a:off x="12814300" y="1692283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32925</xdr:rowOff>
    </xdr:from>
    <xdr:to>
      <xdr:col>85</xdr:col>
      <xdr:colOff>177800</xdr:colOff>
      <xdr:row>98</xdr:row>
      <xdr:rowOff>134525</xdr:rowOff>
    </xdr:to>
    <xdr:sp macro="" textlink="">
      <xdr:nvSpPr>
        <xdr:cNvPr id="702" name="楕円 701"/>
        <xdr:cNvSpPr/>
      </xdr:nvSpPr>
      <xdr:spPr>
        <a:xfrm>
          <a:off x="16268700" y="168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3" name="積立金該当値テキスト"/>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87199</xdr:rowOff>
    </xdr:from>
    <xdr:to>
      <xdr:col>81</xdr:col>
      <xdr:colOff>101600</xdr:colOff>
      <xdr:row>99</xdr:row>
      <xdr:rowOff>17349</xdr:rowOff>
    </xdr:to>
    <xdr:sp macro="" textlink="">
      <xdr:nvSpPr>
        <xdr:cNvPr id="704" name="楕円 703"/>
        <xdr:cNvSpPr/>
      </xdr:nvSpPr>
      <xdr:spPr>
        <a:xfrm>
          <a:off x="15430500" y="16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8476</xdr:rowOff>
    </xdr:from>
    <xdr:ext cx="378565" cy="259045"/>
    <xdr:sp macro="" textlink="">
      <xdr:nvSpPr>
        <xdr:cNvPr id="705" name="テキスト ボックス 704"/>
        <xdr:cNvSpPr txBox="1"/>
      </xdr:nvSpPr>
      <xdr:spPr>
        <a:xfrm>
          <a:off x="15292017" y="1698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64308</xdr:rowOff>
    </xdr:from>
    <xdr:to>
      <xdr:col>76</xdr:col>
      <xdr:colOff>165100</xdr:colOff>
      <xdr:row>98</xdr:row>
      <xdr:rowOff>165908</xdr:rowOff>
    </xdr:to>
    <xdr:sp macro="" textlink="">
      <xdr:nvSpPr>
        <xdr:cNvPr id="706" name="楕円 705"/>
        <xdr:cNvSpPr/>
      </xdr:nvSpPr>
      <xdr:spPr>
        <a:xfrm>
          <a:off x="14541500" y="168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157035</xdr:rowOff>
    </xdr:from>
    <xdr:ext cx="469744" cy="259045"/>
    <xdr:sp macro="" textlink="">
      <xdr:nvSpPr>
        <xdr:cNvPr id="707" name="テキスト ボックス 706"/>
        <xdr:cNvSpPr txBox="1"/>
      </xdr:nvSpPr>
      <xdr:spPr>
        <a:xfrm>
          <a:off x="14357428" y="169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69931</xdr:rowOff>
    </xdr:from>
    <xdr:to>
      <xdr:col>72</xdr:col>
      <xdr:colOff>38100</xdr:colOff>
      <xdr:row>99</xdr:row>
      <xdr:rowOff>81</xdr:rowOff>
    </xdr:to>
    <xdr:sp macro="" textlink="">
      <xdr:nvSpPr>
        <xdr:cNvPr id="708" name="楕円 707"/>
        <xdr:cNvSpPr/>
      </xdr:nvSpPr>
      <xdr:spPr>
        <a:xfrm>
          <a:off x="13652500" y="168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162658</xdr:rowOff>
    </xdr:from>
    <xdr:ext cx="469744" cy="259045"/>
    <xdr:sp macro="" textlink="">
      <xdr:nvSpPr>
        <xdr:cNvPr id="709" name="テキスト ボックス 708"/>
        <xdr:cNvSpPr txBox="1"/>
      </xdr:nvSpPr>
      <xdr:spPr>
        <a:xfrm>
          <a:off x="13468428" y="1696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80770</xdr:rowOff>
    </xdr:from>
    <xdr:to>
      <xdr:col>67</xdr:col>
      <xdr:colOff>101600</xdr:colOff>
      <xdr:row>99</xdr:row>
      <xdr:rowOff>10920</xdr:rowOff>
    </xdr:to>
    <xdr:sp macro="" textlink="">
      <xdr:nvSpPr>
        <xdr:cNvPr id="710" name="楕円 709"/>
        <xdr:cNvSpPr/>
      </xdr:nvSpPr>
      <xdr:spPr>
        <a:xfrm>
          <a:off x="12763500" y="16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2047</xdr:rowOff>
    </xdr:from>
    <xdr:ext cx="469744" cy="259045"/>
    <xdr:sp macro="" textlink="">
      <xdr:nvSpPr>
        <xdr:cNvPr id="711" name="テキスト ボックス 710"/>
        <xdr:cNvSpPr txBox="1"/>
      </xdr:nvSpPr>
      <xdr:spPr>
        <a:xfrm>
          <a:off x="12579428" y="16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59494</xdr:rowOff>
    </xdr:from>
    <xdr:to>
      <xdr:col>116</xdr:col>
      <xdr:colOff>63500</xdr:colOff>
      <xdr:row>39</xdr:row>
      <xdr:rowOff>63837</xdr:rowOff>
    </xdr:to>
    <xdr:cxnSp macro="">
      <xdr:nvCxnSpPr>
        <xdr:cNvPr id="742" name="直線コネクタ 741"/>
        <xdr:cNvCxnSpPr/>
      </xdr:nvCxnSpPr>
      <xdr:spPr>
        <a:xfrm flipV="1">
          <a:off x="21323300" y="674604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46399</xdr:rowOff>
    </xdr:from>
    <xdr:to>
      <xdr:col>111</xdr:col>
      <xdr:colOff>177800</xdr:colOff>
      <xdr:row>39</xdr:row>
      <xdr:rowOff>63837</xdr:rowOff>
    </xdr:to>
    <xdr:cxnSp macro="">
      <xdr:nvCxnSpPr>
        <xdr:cNvPr id="745" name="直線コネクタ 744"/>
        <xdr:cNvCxnSpPr/>
      </xdr:nvCxnSpPr>
      <xdr:spPr>
        <a:xfrm>
          <a:off x="20434300" y="6732949"/>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40129</xdr:rowOff>
    </xdr:from>
    <xdr:to>
      <xdr:col>107</xdr:col>
      <xdr:colOff>50800</xdr:colOff>
      <xdr:row>39</xdr:row>
      <xdr:rowOff>46399</xdr:rowOff>
    </xdr:to>
    <xdr:cxnSp macro="">
      <xdr:nvCxnSpPr>
        <xdr:cNvPr id="748" name="直線コネクタ 747"/>
        <xdr:cNvCxnSpPr/>
      </xdr:nvCxnSpPr>
      <xdr:spPr>
        <a:xfrm>
          <a:off x="19545300" y="6726679"/>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40129</xdr:rowOff>
    </xdr:from>
    <xdr:to>
      <xdr:col>102</xdr:col>
      <xdr:colOff>114300</xdr:colOff>
      <xdr:row>39</xdr:row>
      <xdr:rowOff>42578</xdr:rowOff>
    </xdr:to>
    <xdr:cxnSp macro="">
      <xdr:nvCxnSpPr>
        <xdr:cNvPr id="751" name="直線コネクタ 750"/>
        <xdr:cNvCxnSpPr/>
      </xdr:nvCxnSpPr>
      <xdr:spPr>
        <a:xfrm flipV="1">
          <a:off x="18656300" y="672667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8694</xdr:rowOff>
    </xdr:from>
    <xdr:to>
      <xdr:col>116</xdr:col>
      <xdr:colOff>114300</xdr:colOff>
      <xdr:row>39</xdr:row>
      <xdr:rowOff>110294</xdr:rowOff>
    </xdr:to>
    <xdr:sp macro="" textlink="">
      <xdr:nvSpPr>
        <xdr:cNvPr id="761" name="楕円 760"/>
        <xdr:cNvSpPr/>
      </xdr:nvSpPr>
      <xdr:spPr>
        <a:xfrm>
          <a:off x="22110700" y="66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95071</xdr:rowOff>
    </xdr:from>
    <xdr:ext cx="469744" cy="259045"/>
    <xdr:sp macro="" textlink="">
      <xdr:nvSpPr>
        <xdr:cNvPr id="762" name="投資及び出資金該当値テキスト"/>
        <xdr:cNvSpPr txBox="1"/>
      </xdr:nvSpPr>
      <xdr:spPr>
        <a:xfrm>
          <a:off x="22212300" y="66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13037</xdr:rowOff>
    </xdr:from>
    <xdr:to>
      <xdr:col>112</xdr:col>
      <xdr:colOff>38100</xdr:colOff>
      <xdr:row>39</xdr:row>
      <xdr:rowOff>114637</xdr:rowOff>
    </xdr:to>
    <xdr:sp macro="" textlink="">
      <xdr:nvSpPr>
        <xdr:cNvPr id="763" name="楕円 762"/>
        <xdr:cNvSpPr/>
      </xdr:nvSpPr>
      <xdr:spPr>
        <a:xfrm>
          <a:off x="21272500" y="6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105764</xdr:rowOff>
    </xdr:from>
    <xdr:ext cx="469744" cy="259045"/>
    <xdr:sp macro="" textlink="">
      <xdr:nvSpPr>
        <xdr:cNvPr id="764" name="テキスト ボックス 763"/>
        <xdr:cNvSpPr txBox="1"/>
      </xdr:nvSpPr>
      <xdr:spPr>
        <a:xfrm>
          <a:off x="21088428" y="679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167049</xdr:rowOff>
    </xdr:from>
    <xdr:to>
      <xdr:col>107</xdr:col>
      <xdr:colOff>101600</xdr:colOff>
      <xdr:row>39</xdr:row>
      <xdr:rowOff>97199</xdr:rowOff>
    </xdr:to>
    <xdr:sp macro="" textlink="">
      <xdr:nvSpPr>
        <xdr:cNvPr id="765" name="楕円 764"/>
        <xdr:cNvSpPr/>
      </xdr:nvSpPr>
      <xdr:spPr>
        <a:xfrm>
          <a:off x="20383500" y="6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88326</xdr:rowOff>
    </xdr:from>
    <xdr:ext cx="469744" cy="259045"/>
    <xdr:sp macro="" textlink="">
      <xdr:nvSpPr>
        <xdr:cNvPr id="766" name="テキスト ボックス 765"/>
        <xdr:cNvSpPr txBox="1"/>
      </xdr:nvSpPr>
      <xdr:spPr>
        <a:xfrm>
          <a:off x="20199428" y="67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160779</xdr:rowOff>
    </xdr:from>
    <xdr:to>
      <xdr:col>102</xdr:col>
      <xdr:colOff>165100</xdr:colOff>
      <xdr:row>39</xdr:row>
      <xdr:rowOff>90929</xdr:rowOff>
    </xdr:to>
    <xdr:sp macro="" textlink="">
      <xdr:nvSpPr>
        <xdr:cNvPr id="767" name="楕円 766"/>
        <xdr:cNvSpPr/>
      </xdr:nvSpPr>
      <xdr:spPr>
        <a:xfrm>
          <a:off x="19494500" y="6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82056</xdr:rowOff>
    </xdr:from>
    <xdr:ext cx="469744" cy="259045"/>
    <xdr:sp macro="" textlink="">
      <xdr:nvSpPr>
        <xdr:cNvPr id="768" name="テキスト ボックス 767"/>
        <xdr:cNvSpPr txBox="1"/>
      </xdr:nvSpPr>
      <xdr:spPr>
        <a:xfrm>
          <a:off x="19310428" y="676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163228</xdr:rowOff>
    </xdr:from>
    <xdr:to>
      <xdr:col>98</xdr:col>
      <xdr:colOff>38100</xdr:colOff>
      <xdr:row>39</xdr:row>
      <xdr:rowOff>93378</xdr:rowOff>
    </xdr:to>
    <xdr:sp macro="" textlink="">
      <xdr:nvSpPr>
        <xdr:cNvPr id="769" name="楕円 768"/>
        <xdr:cNvSpPr/>
      </xdr:nvSpPr>
      <xdr:spPr>
        <a:xfrm>
          <a:off x="18605500" y="66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84505</xdr:rowOff>
    </xdr:from>
    <xdr:ext cx="469744" cy="259045"/>
    <xdr:sp macro="" textlink="">
      <xdr:nvSpPr>
        <xdr:cNvPr id="770" name="テキスト ボックス 769"/>
        <xdr:cNvSpPr txBox="1"/>
      </xdr:nvSpPr>
      <xdr:spPr>
        <a:xfrm>
          <a:off x="18421428" y="67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143015</xdr:rowOff>
    </xdr:from>
    <xdr:to>
      <xdr:col>116</xdr:col>
      <xdr:colOff>63500</xdr:colOff>
      <xdr:row>56</xdr:row>
      <xdr:rowOff>147892</xdr:rowOff>
    </xdr:to>
    <xdr:cxnSp macro="">
      <xdr:nvCxnSpPr>
        <xdr:cNvPr id="799" name="直線コネクタ 798"/>
        <xdr:cNvCxnSpPr/>
      </xdr:nvCxnSpPr>
      <xdr:spPr>
        <a:xfrm flipV="1">
          <a:off x="21323300" y="9744215"/>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147892</xdr:rowOff>
    </xdr:from>
    <xdr:to>
      <xdr:col>111</xdr:col>
      <xdr:colOff>177800</xdr:colOff>
      <xdr:row>56</xdr:row>
      <xdr:rowOff>153150</xdr:rowOff>
    </xdr:to>
    <xdr:cxnSp macro="">
      <xdr:nvCxnSpPr>
        <xdr:cNvPr id="802" name="直線コネクタ 801"/>
        <xdr:cNvCxnSpPr/>
      </xdr:nvCxnSpPr>
      <xdr:spPr>
        <a:xfrm flipV="1">
          <a:off x="20434300" y="97490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153264</xdr:rowOff>
    </xdr:from>
    <xdr:to>
      <xdr:col>107</xdr:col>
      <xdr:colOff>50800</xdr:colOff>
      <xdr:row>56</xdr:row>
      <xdr:rowOff>153150</xdr:rowOff>
    </xdr:to>
    <xdr:cxnSp macro="">
      <xdr:nvCxnSpPr>
        <xdr:cNvPr id="805" name="直線コネクタ 804"/>
        <xdr:cNvCxnSpPr/>
      </xdr:nvCxnSpPr>
      <xdr:spPr>
        <a:xfrm>
          <a:off x="19545300" y="9411564"/>
          <a:ext cx="8890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153264</xdr:rowOff>
    </xdr:from>
    <xdr:to>
      <xdr:col>102</xdr:col>
      <xdr:colOff>114300</xdr:colOff>
      <xdr:row>56</xdr:row>
      <xdr:rowOff>166560</xdr:rowOff>
    </xdr:to>
    <xdr:cxnSp macro="">
      <xdr:nvCxnSpPr>
        <xdr:cNvPr id="808" name="直線コネクタ 807"/>
        <xdr:cNvCxnSpPr/>
      </xdr:nvCxnSpPr>
      <xdr:spPr>
        <a:xfrm flipV="1">
          <a:off x="18656300" y="9411564"/>
          <a:ext cx="889000" cy="35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92215</xdr:rowOff>
    </xdr:from>
    <xdr:to>
      <xdr:col>116</xdr:col>
      <xdr:colOff>114300</xdr:colOff>
      <xdr:row>57</xdr:row>
      <xdr:rowOff>22365</xdr:rowOff>
    </xdr:to>
    <xdr:sp macro="" textlink="">
      <xdr:nvSpPr>
        <xdr:cNvPr id="818" name="楕円 817"/>
        <xdr:cNvSpPr/>
      </xdr:nvSpPr>
      <xdr:spPr>
        <a:xfrm>
          <a:off x="221107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115092</xdr:rowOff>
    </xdr:from>
    <xdr:ext cx="534377" cy="259045"/>
    <xdr:sp macro="" textlink="">
      <xdr:nvSpPr>
        <xdr:cNvPr id="819" name="貸付金該当値テキスト"/>
        <xdr:cNvSpPr txBox="1"/>
      </xdr:nvSpPr>
      <xdr:spPr>
        <a:xfrm>
          <a:off x="22212300" y="95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97092</xdr:rowOff>
    </xdr:from>
    <xdr:to>
      <xdr:col>112</xdr:col>
      <xdr:colOff>38100</xdr:colOff>
      <xdr:row>57</xdr:row>
      <xdr:rowOff>27242</xdr:rowOff>
    </xdr:to>
    <xdr:sp macro="" textlink="">
      <xdr:nvSpPr>
        <xdr:cNvPr id="820" name="楕円 819"/>
        <xdr:cNvSpPr/>
      </xdr:nvSpPr>
      <xdr:spPr>
        <a:xfrm>
          <a:off x="21272500" y="96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43769</xdr:rowOff>
    </xdr:from>
    <xdr:ext cx="534377" cy="259045"/>
    <xdr:sp macro="" textlink="">
      <xdr:nvSpPr>
        <xdr:cNvPr id="821" name="テキスト ボックス 820"/>
        <xdr:cNvSpPr txBox="1"/>
      </xdr:nvSpPr>
      <xdr:spPr>
        <a:xfrm>
          <a:off x="21056111" y="94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102350</xdr:rowOff>
    </xdr:from>
    <xdr:to>
      <xdr:col>107</xdr:col>
      <xdr:colOff>101600</xdr:colOff>
      <xdr:row>57</xdr:row>
      <xdr:rowOff>32500</xdr:rowOff>
    </xdr:to>
    <xdr:sp macro="" textlink="">
      <xdr:nvSpPr>
        <xdr:cNvPr id="822" name="楕円 821"/>
        <xdr:cNvSpPr/>
      </xdr:nvSpPr>
      <xdr:spPr>
        <a:xfrm>
          <a:off x="203835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49027</xdr:rowOff>
    </xdr:from>
    <xdr:ext cx="534377" cy="259045"/>
    <xdr:sp macro="" textlink="">
      <xdr:nvSpPr>
        <xdr:cNvPr id="823" name="テキスト ボックス 822"/>
        <xdr:cNvSpPr txBox="1"/>
      </xdr:nvSpPr>
      <xdr:spPr>
        <a:xfrm>
          <a:off x="20167111"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102464</xdr:rowOff>
    </xdr:from>
    <xdr:to>
      <xdr:col>102</xdr:col>
      <xdr:colOff>165100</xdr:colOff>
      <xdr:row>55</xdr:row>
      <xdr:rowOff>32614</xdr:rowOff>
    </xdr:to>
    <xdr:sp macro="" textlink="">
      <xdr:nvSpPr>
        <xdr:cNvPr id="824" name="楕円 823"/>
        <xdr:cNvSpPr/>
      </xdr:nvSpPr>
      <xdr:spPr>
        <a:xfrm>
          <a:off x="19494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49141</xdr:rowOff>
    </xdr:from>
    <xdr:ext cx="534377" cy="259045"/>
    <xdr:sp macro="" textlink="">
      <xdr:nvSpPr>
        <xdr:cNvPr id="825" name="テキスト ボックス 824"/>
        <xdr:cNvSpPr txBox="1"/>
      </xdr:nvSpPr>
      <xdr:spPr>
        <a:xfrm>
          <a:off x="19278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115760</xdr:rowOff>
    </xdr:from>
    <xdr:to>
      <xdr:col>98</xdr:col>
      <xdr:colOff>38100</xdr:colOff>
      <xdr:row>57</xdr:row>
      <xdr:rowOff>45910</xdr:rowOff>
    </xdr:to>
    <xdr:sp macro="" textlink="">
      <xdr:nvSpPr>
        <xdr:cNvPr id="826" name="楕円 825"/>
        <xdr:cNvSpPr/>
      </xdr:nvSpPr>
      <xdr:spPr>
        <a:xfrm>
          <a:off x="18605500" y="97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62437</xdr:rowOff>
    </xdr:from>
    <xdr:ext cx="534377" cy="259045"/>
    <xdr:sp macro="" textlink="">
      <xdr:nvSpPr>
        <xdr:cNvPr id="827" name="テキスト ボックス 826"/>
        <xdr:cNvSpPr txBox="1"/>
      </xdr:nvSpPr>
      <xdr:spPr>
        <a:xfrm>
          <a:off x="18389111" y="9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88951</xdr:rowOff>
    </xdr:from>
    <xdr:to>
      <xdr:col>116</xdr:col>
      <xdr:colOff>63500</xdr:colOff>
      <xdr:row>75</xdr:row>
      <xdr:rowOff>132690</xdr:rowOff>
    </xdr:to>
    <xdr:cxnSp macro="">
      <xdr:nvCxnSpPr>
        <xdr:cNvPr id="857" name="直線コネクタ 856"/>
        <xdr:cNvCxnSpPr/>
      </xdr:nvCxnSpPr>
      <xdr:spPr>
        <a:xfrm flipV="1">
          <a:off x="21323300" y="12947701"/>
          <a:ext cx="8382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132690</xdr:rowOff>
    </xdr:from>
    <xdr:to>
      <xdr:col>111</xdr:col>
      <xdr:colOff>177800</xdr:colOff>
      <xdr:row>75</xdr:row>
      <xdr:rowOff>159111</xdr:rowOff>
    </xdr:to>
    <xdr:cxnSp macro="">
      <xdr:nvCxnSpPr>
        <xdr:cNvPr id="860" name="直線コネクタ 859"/>
        <xdr:cNvCxnSpPr/>
      </xdr:nvCxnSpPr>
      <xdr:spPr>
        <a:xfrm flipV="1">
          <a:off x="20434300" y="12991440"/>
          <a:ext cx="889000" cy="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159111</xdr:rowOff>
    </xdr:from>
    <xdr:to>
      <xdr:col>107</xdr:col>
      <xdr:colOff>50800</xdr:colOff>
      <xdr:row>76</xdr:row>
      <xdr:rowOff>1054</xdr:rowOff>
    </xdr:to>
    <xdr:cxnSp macro="">
      <xdr:nvCxnSpPr>
        <xdr:cNvPr id="863" name="直線コネクタ 862"/>
        <xdr:cNvCxnSpPr/>
      </xdr:nvCxnSpPr>
      <xdr:spPr>
        <a:xfrm flipV="1">
          <a:off x="19545300" y="13017861"/>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68434</xdr:rowOff>
    </xdr:from>
    <xdr:to>
      <xdr:col>102</xdr:col>
      <xdr:colOff>114300</xdr:colOff>
      <xdr:row>76</xdr:row>
      <xdr:rowOff>1054</xdr:rowOff>
    </xdr:to>
    <xdr:cxnSp macro="">
      <xdr:nvCxnSpPr>
        <xdr:cNvPr id="866" name="直線コネクタ 865"/>
        <xdr:cNvCxnSpPr/>
      </xdr:nvCxnSpPr>
      <xdr:spPr>
        <a:xfrm>
          <a:off x="18656300" y="12755734"/>
          <a:ext cx="889000" cy="2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38151</xdr:rowOff>
    </xdr:from>
    <xdr:to>
      <xdr:col>116</xdr:col>
      <xdr:colOff>114300</xdr:colOff>
      <xdr:row>75</xdr:row>
      <xdr:rowOff>139751</xdr:rowOff>
    </xdr:to>
    <xdr:sp macro="" textlink="">
      <xdr:nvSpPr>
        <xdr:cNvPr id="876" name="楕円 875"/>
        <xdr:cNvSpPr/>
      </xdr:nvSpPr>
      <xdr:spPr>
        <a:xfrm>
          <a:off x="22110700" y="12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61028</xdr:rowOff>
    </xdr:from>
    <xdr:ext cx="534377" cy="259045"/>
    <xdr:sp macro="" textlink="">
      <xdr:nvSpPr>
        <xdr:cNvPr id="877" name="繰出金該当値テキスト"/>
        <xdr:cNvSpPr txBox="1"/>
      </xdr:nvSpPr>
      <xdr:spPr>
        <a:xfrm>
          <a:off x="22212300" y="127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81890</xdr:rowOff>
    </xdr:from>
    <xdr:to>
      <xdr:col>112</xdr:col>
      <xdr:colOff>38100</xdr:colOff>
      <xdr:row>76</xdr:row>
      <xdr:rowOff>12040</xdr:rowOff>
    </xdr:to>
    <xdr:sp macro="" textlink="">
      <xdr:nvSpPr>
        <xdr:cNvPr id="878" name="楕円 877"/>
        <xdr:cNvSpPr/>
      </xdr:nvSpPr>
      <xdr:spPr>
        <a:xfrm>
          <a:off x="21272500" y="129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28567</xdr:rowOff>
    </xdr:from>
    <xdr:ext cx="534377" cy="259045"/>
    <xdr:sp macro="" textlink="">
      <xdr:nvSpPr>
        <xdr:cNvPr id="879" name="テキスト ボックス 878"/>
        <xdr:cNvSpPr txBox="1"/>
      </xdr:nvSpPr>
      <xdr:spPr>
        <a:xfrm>
          <a:off x="21056111" y="127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108312</xdr:rowOff>
    </xdr:from>
    <xdr:to>
      <xdr:col>107</xdr:col>
      <xdr:colOff>101600</xdr:colOff>
      <xdr:row>76</xdr:row>
      <xdr:rowOff>38463</xdr:rowOff>
    </xdr:to>
    <xdr:sp macro="" textlink="">
      <xdr:nvSpPr>
        <xdr:cNvPr id="880" name="楕円 879"/>
        <xdr:cNvSpPr/>
      </xdr:nvSpPr>
      <xdr:spPr>
        <a:xfrm>
          <a:off x="20383500" y="12967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54989</xdr:rowOff>
    </xdr:from>
    <xdr:ext cx="534377" cy="259045"/>
    <xdr:sp macro="" textlink="">
      <xdr:nvSpPr>
        <xdr:cNvPr id="881" name="テキスト ボックス 880"/>
        <xdr:cNvSpPr txBox="1"/>
      </xdr:nvSpPr>
      <xdr:spPr>
        <a:xfrm>
          <a:off x="20167111" y="127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121704</xdr:rowOff>
    </xdr:from>
    <xdr:to>
      <xdr:col>102</xdr:col>
      <xdr:colOff>165100</xdr:colOff>
      <xdr:row>76</xdr:row>
      <xdr:rowOff>51854</xdr:rowOff>
    </xdr:to>
    <xdr:sp macro="" textlink="">
      <xdr:nvSpPr>
        <xdr:cNvPr id="882" name="楕円 881"/>
        <xdr:cNvSpPr/>
      </xdr:nvSpPr>
      <xdr:spPr>
        <a:xfrm>
          <a:off x="19494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68381</xdr:rowOff>
    </xdr:from>
    <xdr:ext cx="534377" cy="259045"/>
    <xdr:sp macro="" textlink="">
      <xdr:nvSpPr>
        <xdr:cNvPr id="883" name="テキスト ボックス 882"/>
        <xdr:cNvSpPr txBox="1"/>
      </xdr:nvSpPr>
      <xdr:spPr>
        <a:xfrm>
          <a:off x="19278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17634</xdr:rowOff>
    </xdr:from>
    <xdr:to>
      <xdr:col>98</xdr:col>
      <xdr:colOff>38100</xdr:colOff>
      <xdr:row>74</xdr:row>
      <xdr:rowOff>119234</xdr:rowOff>
    </xdr:to>
    <xdr:sp macro="" textlink="">
      <xdr:nvSpPr>
        <xdr:cNvPr id="884" name="楕円 883"/>
        <xdr:cNvSpPr/>
      </xdr:nvSpPr>
      <xdr:spPr>
        <a:xfrm>
          <a:off x="186055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135761</xdr:rowOff>
    </xdr:from>
    <xdr:ext cx="534377" cy="259045"/>
    <xdr:sp macro="" textlink="">
      <xdr:nvSpPr>
        <xdr:cNvPr id="885" name="テキスト ボックス 884"/>
        <xdr:cNvSpPr txBox="1"/>
      </xdr:nvSpPr>
      <xdr:spPr>
        <a:xfrm>
          <a:off x="18389111" y="124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義務的経費について、前年度と比較すると人件費、扶助費は増加、公債費は減少している。類似団体平均値と比較すると、いずれも上回っている。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扶助費については、新型コロナ対策・物価高騰対策の給付金事業実施により、令和３年度以降高い数値となっている。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普通建設事業費は、ごみ中継施設整備や市立学校特別教室等空調整備といった大型事業があったため増加している。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49403</xdr:rowOff>
    </xdr:from>
    <xdr:to>
      <xdr:col>24</xdr:col>
      <xdr:colOff>63500</xdr:colOff>
      <xdr:row>33</xdr:row>
      <xdr:rowOff>91694</xdr:rowOff>
    </xdr:to>
    <xdr:cxnSp macro="">
      <xdr:nvCxnSpPr>
        <xdr:cNvPr id="61" name="直線コネクタ 60"/>
        <xdr:cNvCxnSpPr/>
      </xdr:nvCxnSpPr>
      <xdr:spPr>
        <a:xfrm flipV="1">
          <a:off x="3797300" y="5707253"/>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22352</xdr:rowOff>
    </xdr:from>
    <xdr:to>
      <xdr:col>19</xdr:col>
      <xdr:colOff>177800</xdr:colOff>
      <xdr:row>33</xdr:row>
      <xdr:rowOff>91694</xdr:rowOff>
    </xdr:to>
    <xdr:cxnSp macro="">
      <xdr:nvCxnSpPr>
        <xdr:cNvPr id="64" name="直線コネクタ 63"/>
        <xdr:cNvCxnSpPr/>
      </xdr:nvCxnSpPr>
      <xdr:spPr>
        <a:xfrm>
          <a:off x="2908300" y="568020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22352</xdr:rowOff>
    </xdr:from>
    <xdr:to>
      <xdr:col>15</xdr:col>
      <xdr:colOff>50800</xdr:colOff>
      <xdr:row>33</xdr:row>
      <xdr:rowOff>48260</xdr:rowOff>
    </xdr:to>
    <xdr:cxnSp macro="">
      <xdr:nvCxnSpPr>
        <xdr:cNvPr id="67" name="直線コネクタ 66"/>
        <xdr:cNvCxnSpPr/>
      </xdr:nvCxnSpPr>
      <xdr:spPr>
        <a:xfrm flipV="1">
          <a:off x="2019300" y="568020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47117</xdr:rowOff>
    </xdr:from>
    <xdr:to>
      <xdr:col>10</xdr:col>
      <xdr:colOff>114300</xdr:colOff>
      <xdr:row>33</xdr:row>
      <xdr:rowOff>48260</xdr:rowOff>
    </xdr:to>
    <xdr:cxnSp macro="">
      <xdr:nvCxnSpPr>
        <xdr:cNvPr id="70" name="直線コネクタ 69"/>
        <xdr:cNvCxnSpPr/>
      </xdr:nvCxnSpPr>
      <xdr:spPr>
        <a:xfrm>
          <a:off x="1130300" y="570496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170053</xdr:rowOff>
    </xdr:from>
    <xdr:to>
      <xdr:col>24</xdr:col>
      <xdr:colOff>114300</xdr:colOff>
      <xdr:row>33</xdr:row>
      <xdr:rowOff>100203</xdr:rowOff>
    </xdr:to>
    <xdr:sp macro="" textlink="">
      <xdr:nvSpPr>
        <xdr:cNvPr id="80" name="楕円 79"/>
        <xdr:cNvSpPr/>
      </xdr:nvSpPr>
      <xdr:spPr>
        <a:xfrm>
          <a:off x="45847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21480</xdr:rowOff>
    </xdr:from>
    <xdr:ext cx="469744" cy="259045"/>
    <xdr:sp macro="" textlink="">
      <xdr:nvSpPr>
        <xdr:cNvPr id="81" name="議会費該当値テキスト"/>
        <xdr:cNvSpPr txBox="1"/>
      </xdr:nvSpPr>
      <xdr:spPr>
        <a:xfrm>
          <a:off x="4686300" y="55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40894</xdr:rowOff>
    </xdr:from>
    <xdr:to>
      <xdr:col>20</xdr:col>
      <xdr:colOff>38100</xdr:colOff>
      <xdr:row>33</xdr:row>
      <xdr:rowOff>142494</xdr:rowOff>
    </xdr:to>
    <xdr:sp macro="" textlink="">
      <xdr:nvSpPr>
        <xdr:cNvPr id="82" name="楕円 81"/>
        <xdr:cNvSpPr/>
      </xdr:nvSpPr>
      <xdr:spPr>
        <a:xfrm>
          <a:off x="3746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159021</xdr:rowOff>
    </xdr:from>
    <xdr:ext cx="469744" cy="259045"/>
    <xdr:sp macro="" textlink="">
      <xdr:nvSpPr>
        <xdr:cNvPr id="83" name="テキスト ボックス 82"/>
        <xdr:cNvSpPr txBox="1"/>
      </xdr:nvSpPr>
      <xdr:spPr>
        <a:xfrm>
          <a:off x="3562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143002</xdr:rowOff>
    </xdr:from>
    <xdr:to>
      <xdr:col>15</xdr:col>
      <xdr:colOff>101600</xdr:colOff>
      <xdr:row>33</xdr:row>
      <xdr:rowOff>73152</xdr:rowOff>
    </xdr:to>
    <xdr:sp macro="" textlink="">
      <xdr:nvSpPr>
        <xdr:cNvPr id="84" name="楕円 83"/>
        <xdr:cNvSpPr/>
      </xdr:nvSpPr>
      <xdr:spPr>
        <a:xfrm>
          <a:off x="2857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89679</xdr:rowOff>
    </xdr:from>
    <xdr:ext cx="469744" cy="259045"/>
    <xdr:sp macro="" textlink="">
      <xdr:nvSpPr>
        <xdr:cNvPr id="85" name="テキスト ボックス 84"/>
        <xdr:cNvSpPr txBox="1"/>
      </xdr:nvSpPr>
      <xdr:spPr>
        <a:xfrm>
          <a:off x="2673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168910</xdr:rowOff>
    </xdr:from>
    <xdr:to>
      <xdr:col>10</xdr:col>
      <xdr:colOff>165100</xdr:colOff>
      <xdr:row>33</xdr:row>
      <xdr:rowOff>99060</xdr:rowOff>
    </xdr:to>
    <xdr:sp macro="" textlink="">
      <xdr:nvSpPr>
        <xdr:cNvPr id="86" name="楕円 85"/>
        <xdr:cNvSpPr/>
      </xdr:nvSpPr>
      <xdr:spPr>
        <a:xfrm>
          <a:off x="1968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115587</xdr:rowOff>
    </xdr:from>
    <xdr:ext cx="469744" cy="259045"/>
    <xdr:sp macro="" textlink="">
      <xdr:nvSpPr>
        <xdr:cNvPr id="87" name="テキスト ボックス 86"/>
        <xdr:cNvSpPr txBox="1"/>
      </xdr:nvSpPr>
      <xdr:spPr>
        <a:xfrm>
          <a:off x="1784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167767</xdr:rowOff>
    </xdr:from>
    <xdr:to>
      <xdr:col>6</xdr:col>
      <xdr:colOff>38100</xdr:colOff>
      <xdr:row>33</xdr:row>
      <xdr:rowOff>97917</xdr:rowOff>
    </xdr:to>
    <xdr:sp macro="" textlink="">
      <xdr:nvSpPr>
        <xdr:cNvPr id="88" name="楕円 87"/>
        <xdr:cNvSpPr/>
      </xdr:nvSpPr>
      <xdr:spPr>
        <a:xfrm>
          <a:off x="10795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114444</xdr:rowOff>
    </xdr:from>
    <xdr:ext cx="469744" cy="259045"/>
    <xdr:sp macro="" textlink="">
      <xdr:nvSpPr>
        <xdr:cNvPr id="89" name="テキスト ボックス 88"/>
        <xdr:cNvSpPr txBox="1"/>
      </xdr:nvSpPr>
      <xdr:spPr>
        <a:xfrm>
          <a:off x="895428" y="54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158979</xdr:rowOff>
    </xdr:from>
    <xdr:to>
      <xdr:col>24</xdr:col>
      <xdr:colOff>63500</xdr:colOff>
      <xdr:row>58</xdr:row>
      <xdr:rowOff>3763</xdr:rowOff>
    </xdr:to>
    <xdr:cxnSp macro="">
      <xdr:nvCxnSpPr>
        <xdr:cNvPr id="118" name="直線コネクタ 117"/>
        <xdr:cNvCxnSpPr/>
      </xdr:nvCxnSpPr>
      <xdr:spPr>
        <a:xfrm flipV="1">
          <a:off x="3797300" y="9931629"/>
          <a:ext cx="8382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144192</xdr:rowOff>
    </xdr:from>
    <xdr:to>
      <xdr:col>19</xdr:col>
      <xdr:colOff>177800</xdr:colOff>
      <xdr:row>58</xdr:row>
      <xdr:rowOff>3763</xdr:rowOff>
    </xdr:to>
    <xdr:cxnSp macro="">
      <xdr:nvCxnSpPr>
        <xdr:cNvPr id="121" name="直線コネクタ 120"/>
        <xdr:cNvCxnSpPr/>
      </xdr:nvCxnSpPr>
      <xdr:spPr>
        <a:xfrm>
          <a:off x="2908300" y="991684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121591</xdr:rowOff>
    </xdr:from>
    <xdr:to>
      <xdr:col>15</xdr:col>
      <xdr:colOff>50800</xdr:colOff>
      <xdr:row>57</xdr:row>
      <xdr:rowOff>144192</xdr:rowOff>
    </xdr:to>
    <xdr:cxnSp macro="">
      <xdr:nvCxnSpPr>
        <xdr:cNvPr id="124" name="直線コネクタ 123"/>
        <xdr:cNvCxnSpPr/>
      </xdr:nvCxnSpPr>
      <xdr:spPr>
        <a:xfrm>
          <a:off x="2019300" y="9551341"/>
          <a:ext cx="889000" cy="3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121591</xdr:rowOff>
    </xdr:from>
    <xdr:to>
      <xdr:col>10</xdr:col>
      <xdr:colOff>114300</xdr:colOff>
      <xdr:row>58</xdr:row>
      <xdr:rowOff>24996</xdr:rowOff>
    </xdr:to>
    <xdr:cxnSp macro="">
      <xdr:nvCxnSpPr>
        <xdr:cNvPr id="127" name="直線コネクタ 126"/>
        <xdr:cNvCxnSpPr/>
      </xdr:nvCxnSpPr>
      <xdr:spPr>
        <a:xfrm flipV="1">
          <a:off x="1130300" y="9551341"/>
          <a:ext cx="889000" cy="4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108179</xdr:rowOff>
    </xdr:from>
    <xdr:to>
      <xdr:col>24</xdr:col>
      <xdr:colOff>114300</xdr:colOff>
      <xdr:row>58</xdr:row>
      <xdr:rowOff>38329</xdr:rowOff>
    </xdr:to>
    <xdr:sp macro="" textlink="">
      <xdr:nvSpPr>
        <xdr:cNvPr id="137" name="楕円 136"/>
        <xdr:cNvSpPr/>
      </xdr:nvSpPr>
      <xdr:spPr>
        <a:xfrm>
          <a:off x="45847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23106</xdr:rowOff>
    </xdr:from>
    <xdr:ext cx="534377" cy="259045"/>
    <xdr:sp macro="" textlink="">
      <xdr:nvSpPr>
        <xdr:cNvPr id="138" name="総務費該当値テキスト"/>
        <xdr:cNvSpPr txBox="1"/>
      </xdr:nvSpPr>
      <xdr:spPr>
        <a:xfrm>
          <a:off x="4686300" y="97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124413</xdr:rowOff>
    </xdr:from>
    <xdr:to>
      <xdr:col>20</xdr:col>
      <xdr:colOff>38100</xdr:colOff>
      <xdr:row>58</xdr:row>
      <xdr:rowOff>54563</xdr:rowOff>
    </xdr:to>
    <xdr:sp macro="" textlink="">
      <xdr:nvSpPr>
        <xdr:cNvPr id="139" name="楕円 138"/>
        <xdr:cNvSpPr/>
      </xdr:nvSpPr>
      <xdr:spPr>
        <a:xfrm>
          <a:off x="3746500" y="98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45690</xdr:rowOff>
    </xdr:from>
    <xdr:ext cx="534377" cy="259045"/>
    <xdr:sp macro="" textlink="">
      <xdr:nvSpPr>
        <xdr:cNvPr id="140" name="テキスト ボックス 139"/>
        <xdr:cNvSpPr txBox="1"/>
      </xdr:nvSpPr>
      <xdr:spPr>
        <a:xfrm>
          <a:off x="3530111" y="99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93392</xdr:rowOff>
    </xdr:from>
    <xdr:to>
      <xdr:col>15</xdr:col>
      <xdr:colOff>101600</xdr:colOff>
      <xdr:row>58</xdr:row>
      <xdr:rowOff>23542</xdr:rowOff>
    </xdr:to>
    <xdr:sp macro="" textlink="">
      <xdr:nvSpPr>
        <xdr:cNvPr id="141" name="楕円 140"/>
        <xdr:cNvSpPr/>
      </xdr:nvSpPr>
      <xdr:spPr>
        <a:xfrm>
          <a:off x="2857500" y="98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14669</xdr:rowOff>
    </xdr:from>
    <xdr:ext cx="534377" cy="259045"/>
    <xdr:sp macro="" textlink="">
      <xdr:nvSpPr>
        <xdr:cNvPr id="142" name="テキスト ボックス 141"/>
        <xdr:cNvSpPr txBox="1"/>
      </xdr:nvSpPr>
      <xdr:spPr>
        <a:xfrm>
          <a:off x="2641111" y="9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70791</xdr:rowOff>
    </xdr:from>
    <xdr:to>
      <xdr:col>10</xdr:col>
      <xdr:colOff>165100</xdr:colOff>
      <xdr:row>56</xdr:row>
      <xdr:rowOff>941</xdr:rowOff>
    </xdr:to>
    <xdr:sp macro="" textlink="">
      <xdr:nvSpPr>
        <xdr:cNvPr id="143" name="楕円 142"/>
        <xdr:cNvSpPr/>
      </xdr:nvSpPr>
      <xdr:spPr>
        <a:xfrm>
          <a:off x="1968500" y="95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163518</xdr:rowOff>
    </xdr:from>
    <xdr:ext cx="599010" cy="259045"/>
    <xdr:sp macro="" textlink="">
      <xdr:nvSpPr>
        <xdr:cNvPr id="144" name="テキスト ボックス 143"/>
        <xdr:cNvSpPr txBox="1"/>
      </xdr:nvSpPr>
      <xdr:spPr>
        <a:xfrm>
          <a:off x="1719795" y="959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145646</xdr:rowOff>
    </xdr:from>
    <xdr:to>
      <xdr:col>6</xdr:col>
      <xdr:colOff>38100</xdr:colOff>
      <xdr:row>58</xdr:row>
      <xdr:rowOff>75796</xdr:rowOff>
    </xdr:to>
    <xdr:sp macro="" textlink="">
      <xdr:nvSpPr>
        <xdr:cNvPr id="145" name="楕円 144"/>
        <xdr:cNvSpPr/>
      </xdr:nvSpPr>
      <xdr:spPr>
        <a:xfrm>
          <a:off x="1079500" y="99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66923</xdr:rowOff>
    </xdr:from>
    <xdr:ext cx="534377" cy="259045"/>
    <xdr:sp macro="" textlink="">
      <xdr:nvSpPr>
        <xdr:cNvPr id="146" name="テキスト ボックス 145"/>
        <xdr:cNvSpPr txBox="1"/>
      </xdr:nvSpPr>
      <xdr:spPr>
        <a:xfrm>
          <a:off x="863111" y="1001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91063</xdr:rowOff>
    </xdr:from>
    <xdr:to>
      <xdr:col>24</xdr:col>
      <xdr:colOff>63500</xdr:colOff>
      <xdr:row>74</xdr:row>
      <xdr:rowOff>13175</xdr:rowOff>
    </xdr:to>
    <xdr:cxnSp macro="">
      <xdr:nvCxnSpPr>
        <xdr:cNvPr id="178" name="直線コネクタ 177"/>
        <xdr:cNvCxnSpPr/>
      </xdr:nvCxnSpPr>
      <xdr:spPr>
        <a:xfrm flipV="1">
          <a:off x="3797300" y="12606913"/>
          <a:ext cx="8382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102090</xdr:rowOff>
    </xdr:from>
    <xdr:to>
      <xdr:col>19</xdr:col>
      <xdr:colOff>177800</xdr:colOff>
      <xdr:row>74</xdr:row>
      <xdr:rowOff>13175</xdr:rowOff>
    </xdr:to>
    <xdr:cxnSp macro="">
      <xdr:nvCxnSpPr>
        <xdr:cNvPr id="181" name="直線コネクタ 180"/>
        <xdr:cNvCxnSpPr/>
      </xdr:nvCxnSpPr>
      <xdr:spPr>
        <a:xfrm>
          <a:off x="2908300" y="12617940"/>
          <a:ext cx="889000" cy="8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102090</xdr:rowOff>
    </xdr:from>
    <xdr:to>
      <xdr:col>15</xdr:col>
      <xdr:colOff>50800</xdr:colOff>
      <xdr:row>75</xdr:row>
      <xdr:rowOff>47955</xdr:rowOff>
    </xdr:to>
    <xdr:cxnSp macro="">
      <xdr:nvCxnSpPr>
        <xdr:cNvPr id="184" name="直線コネクタ 183"/>
        <xdr:cNvCxnSpPr/>
      </xdr:nvCxnSpPr>
      <xdr:spPr>
        <a:xfrm flipV="1">
          <a:off x="2019300" y="12617940"/>
          <a:ext cx="8890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47955</xdr:rowOff>
    </xdr:from>
    <xdr:to>
      <xdr:col>10</xdr:col>
      <xdr:colOff>114300</xdr:colOff>
      <xdr:row>75</xdr:row>
      <xdr:rowOff>127149</xdr:rowOff>
    </xdr:to>
    <xdr:cxnSp macro="">
      <xdr:nvCxnSpPr>
        <xdr:cNvPr id="187" name="直線コネクタ 186"/>
        <xdr:cNvCxnSpPr/>
      </xdr:nvCxnSpPr>
      <xdr:spPr>
        <a:xfrm flipV="1">
          <a:off x="1130300" y="12906705"/>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40263</xdr:rowOff>
    </xdr:from>
    <xdr:to>
      <xdr:col>24</xdr:col>
      <xdr:colOff>114300</xdr:colOff>
      <xdr:row>73</xdr:row>
      <xdr:rowOff>141863</xdr:rowOff>
    </xdr:to>
    <xdr:sp macro="" textlink="">
      <xdr:nvSpPr>
        <xdr:cNvPr id="197" name="楕円 196"/>
        <xdr:cNvSpPr/>
      </xdr:nvSpPr>
      <xdr:spPr>
        <a:xfrm>
          <a:off x="4584700" y="125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63140</xdr:rowOff>
    </xdr:from>
    <xdr:ext cx="599010" cy="259045"/>
    <xdr:sp macro="" textlink="">
      <xdr:nvSpPr>
        <xdr:cNvPr id="198" name="民生費該当値テキスト"/>
        <xdr:cNvSpPr txBox="1"/>
      </xdr:nvSpPr>
      <xdr:spPr>
        <a:xfrm>
          <a:off x="4686300" y="124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133825</xdr:rowOff>
    </xdr:from>
    <xdr:to>
      <xdr:col>20</xdr:col>
      <xdr:colOff>38100</xdr:colOff>
      <xdr:row>74</xdr:row>
      <xdr:rowOff>63975</xdr:rowOff>
    </xdr:to>
    <xdr:sp macro="" textlink="">
      <xdr:nvSpPr>
        <xdr:cNvPr id="199" name="楕円 198"/>
        <xdr:cNvSpPr/>
      </xdr:nvSpPr>
      <xdr:spPr>
        <a:xfrm>
          <a:off x="3746500" y="126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80502</xdr:rowOff>
    </xdr:from>
    <xdr:ext cx="599010" cy="259045"/>
    <xdr:sp macro="" textlink="">
      <xdr:nvSpPr>
        <xdr:cNvPr id="200" name="テキスト ボックス 199"/>
        <xdr:cNvSpPr txBox="1"/>
      </xdr:nvSpPr>
      <xdr:spPr>
        <a:xfrm>
          <a:off x="3497795" y="1242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51290</xdr:rowOff>
    </xdr:from>
    <xdr:to>
      <xdr:col>15</xdr:col>
      <xdr:colOff>101600</xdr:colOff>
      <xdr:row>73</xdr:row>
      <xdr:rowOff>152890</xdr:rowOff>
    </xdr:to>
    <xdr:sp macro="" textlink="">
      <xdr:nvSpPr>
        <xdr:cNvPr id="201" name="楕円 200"/>
        <xdr:cNvSpPr/>
      </xdr:nvSpPr>
      <xdr:spPr>
        <a:xfrm>
          <a:off x="2857500" y="125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169417</xdr:rowOff>
    </xdr:from>
    <xdr:ext cx="599010" cy="259045"/>
    <xdr:sp macro="" textlink="">
      <xdr:nvSpPr>
        <xdr:cNvPr id="202" name="テキスト ボックス 201"/>
        <xdr:cNvSpPr txBox="1"/>
      </xdr:nvSpPr>
      <xdr:spPr>
        <a:xfrm>
          <a:off x="2608795" y="1234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168605</xdr:rowOff>
    </xdr:from>
    <xdr:to>
      <xdr:col>10</xdr:col>
      <xdr:colOff>165100</xdr:colOff>
      <xdr:row>75</xdr:row>
      <xdr:rowOff>98755</xdr:rowOff>
    </xdr:to>
    <xdr:sp macro="" textlink="">
      <xdr:nvSpPr>
        <xdr:cNvPr id="203" name="楕円 202"/>
        <xdr:cNvSpPr/>
      </xdr:nvSpPr>
      <xdr:spPr>
        <a:xfrm>
          <a:off x="1968500" y="128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115282</xdr:rowOff>
    </xdr:from>
    <xdr:ext cx="599010" cy="259045"/>
    <xdr:sp macro="" textlink="">
      <xdr:nvSpPr>
        <xdr:cNvPr id="204" name="テキスト ボックス 203"/>
        <xdr:cNvSpPr txBox="1"/>
      </xdr:nvSpPr>
      <xdr:spPr>
        <a:xfrm>
          <a:off x="1719795" y="1263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76349</xdr:rowOff>
    </xdr:from>
    <xdr:to>
      <xdr:col>6</xdr:col>
      <xdr:colOff>38100</xdr:colOff>
      <xdr:row>76</xdr:row>
      <xdr:rowOff>6499</xdr:rowOff>
    </xdr:to>
    <xdr:sp macro="" textlink="">
      <xdr:nvSpPr>
        <xdr:cNvPr id="205" name="楕円 204"/>
        <xdr:cNvSpPr/>
      </xdr:nvSpPr>
      <xdr:spPr>
        <a:xfrm>
          <a:off x="1079500" y="129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23026</xdr:rowOff>
    </xdr:from>
    <xdr:ext cx="599010" cy="259045"/>
    <xdr:sp macro="" textlink="">
      <xdr:nvSpPr>
        <xdr:cNvPr id="206" name="テキスト ボックス 205"/>
        <xdr:cNvSpPr txBox="1"/>
      </xdr:nvSpPr>
      <xdr:spPr>
        <a:xfrm>
          <a:off x="830795" y="127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81620</xdr:rowOff>
    </xdr:from>
    <xdr:to>
      <xdr:col>24</xdr:col>
      <xdr:colOff>62865</xdr:colOff>
      <xdr:row>98</xdr:row>
      <xdr:rowOff>110685</xdr:rowOff>
    </xdr:to>
    <xdr:cxnSp macro="">
      <xdr:nvCxnSpPr>
        <xdr:cNvPr id="233" name="直線コネクタ 232"/>
        <xdr:cNvCxnSpPr/>
      </xdr:nvCxnSpPr>
      <xdr:spPr>
        <a:xfrm flipV="1">
          <a:off x="4633595" y="15683570"/>
          <a:ext cx="1270" cy="122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114512</xdr:rowOff>
    </xdr:from>
    <xdr:ext cx="534377" cy="259045"/>
    <xdr:sp macro="" textlink="">
      <xdr:nvSpPr>
        <xdr:cNvPr id="234" name="衛生費最小値テキスト"/>
        <xdr:cNvSpPr txBox="1"/>
      </xdr:nvSpPr>
      <xdr:spPr>
        <a:xfrm>
          <a:off x="4686300" y="169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110685</xdr:rowOff>
    </xdr:from>
    <xdr:to>
      <xdr:col>24</xdr:col>
      <xdr:colOff>152400</xdr:colOff>
      <xdr:row>98</xdr:row>
      <xdr:rowOff>110685</xdr:rowOff>
    </xdr:to>
    <xdr:cxnSp macro="">
      <xdr:nvCxnSpPr>
        <xdr:cNvPr id="235" name="直線コネクタ 234"/>
        <xdr:cNvCxnSpPr/>
      </xdr:nvCxnSpPr>
      <xdr:spPr>
        <a:xfrm>
          <a:off x="4546600" y="1691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28297</xdr:rowOff>
    </xdr:from>
    <xdr:ext cx="599010" cy="259045"/>
    <xdr:sp macro="" textlink="">
      <xdr:nvSpPr>
        <xdr:cNvPr id="236" name="衛生費最大値テキスト"/>
        <xdr:cNvSpPr txBox="1"/>
      </xdr:nvSpPr>
      <xdr:spPr>
        <a:xfrm>
          <a:off x="4686300" y="154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81620</xdr:rowOff>
    </xdr:from>
    <xdr:to>
      <xdr:col>24</xdr:col>
      <xdr:colOff>152400</xdr:colOff>
      <xdr:row>91</xdr:row>
      <xdr:rowOff>81620</xdr:rowOff>
    </xdr:to>
    <xdr:cxnSp macro="">
      <xdr:nvCxnSpPr>
        <xdr:cNvPr id="237" name="直線コネクタ 236"/>
        <xdr:cNvCxnSpPr/>
      </xdr:nvCxnSpPr>
      <xdr:spPr>
        <a:xfrm>
          <a:off x="4546600" y="1568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100299</xdr:rowOff>
    </xdr:from>
    <xdr:to>
      <xdr:col>24</xdr:col>
      <xdr:colOff>63500</xdr:colOff>
      <xdr:row>94</xdr:row>
      <xdr:rowOff>146704</xdr:rowOff>
    </xdr:to>
    <xdr:cxnSp macro="">
      <xdr:nvCxnSpPr>
        <xdr:cNvPr id="238" name="直線コネクタ 237"/>
        <xdr:cNvCxnSpPr/>
      </xdr:nvCxnSpPr>
      <xdr:spPr>
        <a:xfrm flipV="1">
          <a:off x="3797300" y="16045149"/>
          <a:ext cx="8382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132673</xdr:rowOff>
    </xdr:from>
    <xdr:ext cx="534377" cy="259045"/>
    <xdr:sp macro="" textlink="">
      <xdr:nvSpPr>
        <xdr:cNvPr id="239" name="衛生費平均値テキスト"/>
        <xdr:cNvSpPr txBox="1"/>
      </xdr:nvSpPr>
      <xdr:spPr>
        <a:xfrm>
          <a:off x="4686300" y="1642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154246</xdr:rowOff>
    </xdr:from>
    <xdr:to>
      <xdr:col>24</xdr:col>
      <xdr:colOff>114300</xdr:colOff>
      <xdr:row>96</xdr:row>
      <xdr:rowOff>84396</xdr:rowOff>
    </xdr:to>
    <xdr:sp macro="" textlink="">
      <xdr:nvSpPr>
        <xdr:cNvPr id="240" name="フローチャート: 判断 239"/>
        <xdr:cNvSpPr/>
      </xdr:nvSpPr>
      <xdr:spPr>
        <a:xfrm>
          <a:off x="4584700" y="164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111827</xdr:rowOff>
    </xdr:from>
    <xdr:to>
      <xdr:col>19</xdr:col>
      <xdr:colOff>177800</xdr:colOff>
      <xdr:row>94</xdr:row>
      <xdr:rowOff>146704</xdr:rowOff>
    </xdr:to>
    <xdr:cxnSp macro="">
      <xdr:nvCxnSpPr>
        <xdr:cNvPr id="241" name="直線コネクタ 240"/>
        <xdr:cNvCxnSpPr/>
      </xdr:nvCxnSpPr>
      <xdr:spPr>
        <a:xfrm>
          <a:off x="2908300" y="15370877"/>
          <a:ext cx="889000" cy="89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116675</xdr:rowOff>
    </xdr:from>
    <xdr:to>
      <xdr:col>20</xdr:col>
      <xdr:colOff>38100</xdr:colOff>
      <xdr:row>96</xdr:row>
      <xdr:rowOff>46825</xdr:rowOff>
    </xdr:to>
    <xdr:sp macro="" textlink="">
      <xdr:nvSpPr>
        <xdr:cNvPr id="242" name="フローチャート: 判断 241"/>
        <xdr:cNvSpPr/>
      </xdr:nvSpPr>
      <xdr:spPr>
        <a:xfrm>
          <a:off x="3746500" y="1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37952</xdr:rowOff>
    </xdr:from>
    <xdr:ext cx="534377" cy="259045"/>
    <xdr:sp macro="" textlink="">
      <xdr:nvSpPr>
        <xdr:cNvPr id="243" name="テキスト ボックス 242"/>
        <xdr:cNvSpPr txBox="1"/>
      </xdr:nvSpPr>
      <xdr:spPr>
        <a:xfrm>
          <a:off x="3530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111827</xdr:rowOff>
    </xdr:from>
    <xdr:to>
      <xdr:col>15</xdr:col>
      <xdr:colOff>50800</xdr:colOff>
      <xdr:row>93</xdr:row>
      <xdr:rowOff>63739</xdr:rowOff>
    </xdr:to>
    <xdr:cxnSp macro="">
      <xdr:nvCxnSpPr>
        <xdr:cNvPr id="244" name="直線コネクタ 243"/>
        <xdr:cNvCxnSpPr/>
      </xdr:nvCxnSpPr>
      <xdr:spPr>
        <a:xfrm flipV="1">
          <a:off x="2019300" y="15370877"/>
          <a:ext cx="889000" cy="6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147780</xdr:rowOff>
    </xdr:from>
    <xdr:to>
      <xdr:col>15</xdr:col>
      <xdr:colOff>101600</xdr:colOff>
      <xdr:row>96</xdr:row>
      <xdr:rowOff>77930</xdr:rowOff>
    </xdr:to>
    <xdr:sp macro="" textlink="">
      <xdr:nvSpPr>
        <xdr:cNvPr id="245" name="フローチャート: 判断 244"/>
        <xdr:cNvSpPr/>
      </xdr:nvSpPr>
      <xdr:spPr>
        <a:xfrm>
          <a:off x="2857500" y="1643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69057</xdr:rowOff>
    </xdr:from>
    <xdr:ext cx="534377" cy="259045"/>
    <xdr:sp macro="" textlink="">
      <xdr:nvSpPr>
        <xdr:cNvPr id="246" name="テキスト ボックス 245"/>
        <xdr:cNvSpPr txBox="1"/>
      </xdr:nvSpPr>
      <xdr:spPr>
        <a:xfrm>
          <a:off x="2641111" y="16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63739</xdr:rowOff>
    </xdr:from>
    <xdr:to>
      <xdr:col>10</xdr:col>
      <xdr:colOff>114300</xdr:colOff>
      <xdr:row>96</xdr:row>
      <xdr:rowOff>99875</xdr:rowOff>
    </xdr:to>
    <xdr:cxnSp macro="">
      <xdr:nvCxnSpPr>
        <xdr:cNvPr id="247" name="直線コネクタ 246"/>
        <xdr:cNvCxnSpPr/>
      </xdr:nvCxnSpPr>
      <xdr:spPr>
        <a:xfrm flipV="1">
          <a:off x="1130300" y="16008589"/>
          <a:ext cx="889000" cy="55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101865</xdr:rowOff>
    </xdr:from>
    <xdr:to>
      <xdr:col>10</xdr:col>
      <xdr:colOff>165100</xdr:colOff>
      <xdr:row>97</xdr:row>
      <xdr:rowOff>32015</xdr:rowOff>
    </xdr:to>
    <xdr:sp macro="" textlink="">
      <xdr:nvSpPr>
        <xdr:cNvPr id="248" name="フローチャート: 判断 247"/>
        <xdr:cNvSpPr/>
      </xdr:nvSpPr>
      <xdr:spPr>
        <a:xfrm>
          <a:off x="1968500" y="165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23142</xdr:rowOff>
    </xdr:from>
    <xdr:ext cx="534377" cy="259045"/>
    <xdr:sp macro="" textlink="">
      <xdr:nvSpPr>
        <xdr:cNvPr id="249" name="テキスト ボックス 248"/>
        <xdr:cNvSpPr txBox="1"/>
      </xdr:nvSpPr>
      <xdr:spPr>
        <a:xfrm>
          <a:off x="1752111" y="166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112609</xdr:rowOff>
    </xdr:from>
    <xdr:to>
      <xdr:col>6</xdr:col>
      <xdr:colOff>38100</xdr:colOff>
      <xdr:row>97</xdr:row>
      <xdr:rowOff>42759</xdr:rowOff>
    </xdr:to>
    <xdr:sp macro="" textlink="">
      <xdr:nvSpPr>
        <xdr:cNvPr id="250" name="フローチャート: 判断 249"/>
        <xdr:cNvSpPr/>
      </xdr:nvSpPr>
      <xdr:spPr>
        <a:xfrm>
          <a:off x="1079500" y="165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33886</xdr:rowOff>
    </xdr:from>
    <xdr:ext cx="534377" cy="259045"/>
    <xdr:sp macro="" textlink="">
      <xdr:nvSpPr>
        <xdr:cNvPr id="251" name="テキスト ボックス 250"/>
        <xdr:cNvSpPr txBox="1"/>
      </xdr:nvSpPr>
      <xdr:spPr>
        <a:xfrm>
          <a:off x="863111" y="166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49499</xdr:rowOff>
    </xdr:from>
    <xdr:to>
      <xdr:col>24</xdr:col>
      <xdr:colOff>114300</xdr:colOff>
      <xdr:row>93</xdr:row>
      <xdr:rowOff>151099</xdr:rowOff>
    </xdr:to>
    <xdr:sp macro="" textlink="">
      <xdr:nvSpPr>
        <xdr:cNvPr id="257" name="楕円 256"/>
        <xdr:cNvSpPr/>
      </xdr:nvSpPr>
      <xdr:spPr>
        <a:xfrm>
          <a:off x="4584700" y="15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72376</xdr:rowOff>
    </xdr:from>
    <xdr:ext cx="534377" cy="259045"/>
    <xdr:sp macro="" textlink="">
      <xdr:nvSpPr>
        <xdr:cNvPr id="258" name="衛生費該当値テキスト"/>
        <xdr:cNvSpPr txBox="1"/>
      </xdr:nvSpPr>
      <xdr:spPr>
        <a:xfrm>
          <a:off x="4686300" y="158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95904</xdr:rowOff>
    </xdr:from>
    <xdr:to>
      <xdr:col>20</xdr:col>
      <xdr:colOff>38100</xdr:colOff>
      <xdr:row>95</xdr:row>
      <xdr:rowOff>26054</xdr:rowOff>
    </xdr:to>
    <xdr:sp macro="" textlink="">
      <xdr:nvSpPr>
        <xdr:cNvPr id="259" name="楕円 258"/>
        <xdr:cNvSpPr/>
      </xdr:nvSpPr>
      <xdr:spPr>
        <a:xfrm>
          <a:off x="3746500" y="162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42581</xdr:rowOff>
    </xdr:from>
    <xdr:ext cx="534377" cy="259045"/>
    <xdr:sp macro="" textlink="">
      <xdr:nvSpPr>
        <xdr:cNvPr id="260" name="テキスト ボックス 259"/>
        <xdr:cNvSpPr txBox="1"/>
      </xdr:nvSpPr>
      <xdr:spPr>
        <a:xfrm>
          <a:off x="3530111" y="15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61027</xdr:rowOff>
    </xdr:from>
    <xdr:to>
      <xdr:col>15</xdr:col>
      <xdr:colOff>101600</xdr:colOff>
      <xdr:row>89</xdr:row>
      <xdr:rowOff>162627</xdr:rowOff>
    </xdr:to>
    <xdr:sp macro="" textlink="">
      <xdr:nvSpPr>
        <xdr:cNvPr id="261" name="楕円 260"/>
        <xdr:cNvSpPr/>
      </xdr:nvSpPr>
      <xdr:spPr>
        <a:xfrm>
          <a:off x="2857500" y="153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7704</xdr:rowOff>
    </xdr:from>
    <xdr:ext cx="599010" cy="259045"/>
    <xdr:sp macro="" textlink="">
      <xdr:nvSpPr>
        <xdr:cNvPr id="262" name="テキスト ボックス 261"/>
        <xdr:cNvSpPr txBox="1"/>
      </xdr:nvSpPr>
      <xdr:spPr>
        <a:xfrm>
          <a:off x="2608795" y="150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12939</xdr:rowOff>
    </xdr:from>
    <xdr:to>
      <xdr:col>10</xdr:col>
      <xdr:colOff>165100</xdr:colOff>
      <xdr:row>93</xdr:row>
      <xdr:rowOff>114539</xdr:rowOff>
    </xdr:to>
    <xdr:sp macro="" textlink="">
      <xdr:nvSpPr>
        <xdr:cNvPr id="263" name="楕円 262"/>
        <xdr:cNvSpPr/>
      </xdr:nvSpPr>
      <xdr:spPr>
        <a:xfrm>
          <a:off x="1968500" y="159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131066</xdr:rowOff>
    </xdr:from>
    <xdr:ext cx="534377" cy="259045"/>
    <xdr:sp macro="" textlink="">
      <xdr:nvSpPr>
        <xdr:cNvPr id="264" name="テキスト ボックス 263"/>
        <xdr:cNvSpPr txBox="1"/>
      </xdr:nvSpPr>
      <xdr:spPr>
        <a:xfrm>
          <a:off x="1752111" y="157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49075</xdr:rowOff>
    </xdr:from>
    <xdr:to>
      <xdr:col>6</xdr:col>
      <xdr:colOff>38100</xdr:colOff>
      <xdr:row>96</xdr:row>
      <xdr:rowOff>150675</xdr:rowOff>
    </xdr:to>
    <xdr:sp macro="" textlink="">
      <xdr:nvSpPr>
        <xdr:cNvPr id="265" name="楕円 264"/>
        <xdr:cNvSpPr/>
      </xdr:nvSpPr>
      <xdr:spPr>
        <a:xfrm>
          <a:off x="1079500" y="165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167202</xdr:rowOff>
    </xdr:from>
    <xdr:ext cx="534377" cy="259045"/>
    <xdr:sp macro="" textlink="">
      <xdr:nvSpPr>
        <xdr:cNvPr id="266" name="テキスト ボックス 265"/>
        <xdr:cNvSpPr txBox="1"/>
      </xdr:nvSpPr>
      <xdr:spPr>
        <a:xfrm>
          <a:off x="863111" y="162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153743</xdr:rowOff>
    </xdr:from>
    <xdr:to>
      <xdr:col>55</xdr:col>
      <xdr:colOff>0</xdr:colOff>
      <xdr:row>36</xdr:row>
      <xdr:rowOff>166805</xdr:rowOff>
    </xdr:to>
    <xdr:cxnSp macro="">
      <xdr:nvCxnSpPr>
        <xdr:cNvPr id="297" name="直線コネクタ 296"/>
        <xdr:cNvCxnSpPr/>
      </xdr:nvCxnSpPr>
      <xdr:spPr>
        <a:xfrm>
          <a:off x="9639300" y="632594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8" name="労働費平均値テキスト"/>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153743</xdr:rowOff>
    </xdr:from>
    <xdr:to>
      <xdr:col>50</xdr:col>
      <xdr:colOff>114300</xdr:colOff>
      <xdr:row>37</xdr:row>
      <xdr:rowOff>25727</xdr:rowOff>
    </xdr:to>
    <xdr:cxnSp macro="">
      <xdr:nvCxnSpPr>
        <xdr:cNvPr id="300" name="直線コネクタ 299"/>
        <xdr:cNvCxnSpPr/>
      </xdr:nvCxnSpPr>
      <xdr:spPr>
        <a:xfrm flipV="1">
          <a:off x="8750300" y="63259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2" name="テキスト ボックス 301"/>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24094</xdr:rowOff>
    </xdr:from>
    <xdr:to>
      <xdr:col>45</xdr:col>
      <xdr:colOff>177800</xdr:colOff>
      <xdr:row>37</xdr:row>
      <xdr:rowOff>25727</xdr:rowOff>
    </xdr:to>
    <xdr:cxnSp macro="">
      <xdr:nvCxnSpPr>
        <xdr:cNvPr id="303" name="直線コネクタ 302"/>
        <xdr:cNvCxnSpPr/>
      </xdr:nvCxnSpPr>
      <xdr:spPr>
        <a:xfrm>
          <a:off x="7861300" y="6367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5" name="テキスト ボックス 304"/>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24094</xdr:rowOff>
    </xdr:from>
    <xdr:to>
      <xdr:col>41</xdr:col>
      <xdr:colOff>50800</xdr:colOff>
      <xdr:row>37</xdr:row>
      <xdr:rowOff>44994</xdr:rowOff>
    </xdr:to>
    <xdr:cxnSp macro="">
      <xdr:nvCxnSpPr>
        <xdr:cNvPr id="306" name="直線コネクタ 305"/>
        <xdr:cNvCxnSpPr/>
      </xdr:nvCxnSpPr>
      <xdr:spPr>
        <a:xfrm flipV="1">
          <a:off x="6972300" y="6367744"/>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8" name="テキスト ボックス 307"/>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9" name="フローチャート: 判断 308"/>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10" name="テキスト ボックス 309"/>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116005</xdr:rowOff>
    </xdr:from>
    <xdr:to>
      <xdr:col>55</xdr:col>
      <xdr:colOff>50800</xdr:colOff>
      <xdr:row>37</xdr:row>
      <xdr:rowOff>46155</xdr:rowOff>
    </xdr:to>
    <xdr:sp macro="" textlink="">
      <xdr:nvSpPr>
        <xdr:cNvPr id="316" name="楕円 315"/>
        <xdr:cNvSpPr/>
      </xdr:nvSpPr>
      <xdr:spPr>
        <a:xfrm>
          <a:off x="10426700" y="62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138882</xdr:rowOff>
    </xdr:from>
    <xdr:ext cx="469744" cy="259045"/>
    <xdr:sp macro="" textlink="">
      <xdr:nvSpPr>
        <xdr:cNvPr id="317" name="労働費該当値テキスト"/>
        <xdr:cNvSpPr txBox="1"/>
      </xdr:nvSpPr>
      <xdr:spPr>
        <a:xfrm>
          <a:off x="10528300" y="613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102943</xdr:rowOff>
    </xdr:from>
    <xdr:to>
      <xdr:col>50</xdr:col>
      <xdr:colOff>165100</xdr:colOff>
      <xdr:row>37</xdr:row>
      <xdr:rowOff>33093</xdr:rowOff>
    </xdr:to>
    <xdr:sp macro="" textlink="">
      <xdr:nvSpPr>
        <xdr:cNvPr id="318" name="楕円 317"/>
        <xdr:cNvSpPr/>
      </xdr:nvSpPr>
      <xdr:spPr>
        <a:xfrm>
          <a:off x="9588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49620</xdr:rowOff>
    </xdr:from>
    <xdr:ext cx="469744" cy="259045"/>
    <xdr:sp macro="" textlink="">
      <xdr:nvSpPr>
        <xdr:cNvPr id="319" name="テキスト ボックス 318"/>
        <xdr:cNvSpPr txBox="1"/>
      </xdr:nvSpPr>
      <xdr:spPr>
        <a:xfrm>
          <a:off x="9404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146377</xdr:rowOff>
    </xdr:from>
    <xdr:to>
      <xdr:col>46</xdr:col>
      <xdr:colOff>38100</xdr:colOff>
      <xdr:row>37</xdr:row>
      <xdr:rowOff>76527</xdr:rowOff>
    </xdr:to>
    <xdr:sp macro="" textlink="">
      <xdr:nvSpPr>
        <xdr:cNvPr id="320" name="楕円 319"/>
        <xdr:cNvSpPr/>
      </xdr:nvSpPr>
      <xdr:spPr>
        <a:xfrm>
          <a:off x="8699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93054</xdr:rowOff>
    </xdr:from>
    <xdr:ext cx="469744" cy="259045"/>
    <xdr:sp macro="" textlink="">
      <xdr:nvSpPr>
        <xdr:cNvPr id="321" name="テキスト ボックス 320"/>
        <xdr:cNvSpPr txBox="1"/>
      </xdr:nvSpPr>
      <xdr:spPr>
        <a:xfrm>
          <a:off x="8515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144744</xdr:rowOff>
    </xdr:from>
    <xdr:to>
      <xdr:col>41</xdr:col>
      <xdr:colOff>101600</xdr:colOff>
      <xdr:row>37</xdr:row>
      <xdr:rowOff>74894</xdr:rowOff>
    </xdr:to>
    <xdr:sp macro="" textlink="">
      <xdr:nvSpPr>
        <xdr:cNvPr id="322" name="楕円 321"/>
        <xdr:cNvSpPr/>
      </xdr:nvSpPr>
      <xdr:spPr>
        <a:xfrm>
          <a:off x="7810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91421</xdr:rowOff>
    </xdr:from>
    <xdr:ext cx="469744" cy="259045"/>
    <xdr:sp macro="" textlink="">
      <xdr:nvSpPr>
        <xdr:cNvPr id="323" name="テキスト ボックス 322"/>
        <xdr:cNvSpPr txBox="1"/>
      </xdr:nvSpPr>
      <xdr:spPr>
        <a:xfrm>
          <a:off x="7626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165644</xdr:rowOff>
    </xdr:from>
    <xdr:to>
      <xdr:col>36</xdr:col>
      <xdr:colOff>165100</xdr:colOff>
      <xdr:row>37</xdr:row>
      <xdr:rowOff>95794</xdr:rowOff>
    </xdr:to>
    <xdr:sp macro="" textlink="">
      <xdr:nvSpPr>
        <xdr:cNvPr id="324" name="楕円 323"/>
        <xdr:cNvSpPr/>
      </xdr:nvSpPr>
      <xdr:spPr>
        <a:xfrm>
          <a:off x="69215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112321</xdr:rowOff>
    </xdr:from>
    <xdr:ext cx="469744" cy="259045"/>
    <xdr:sp macro="" textlink="">
      <xdr:nvSpPr>
        <xdr:cNvPr id="325" name="テキスト ボックス 324"/>
        <xdr:cNvSpPr txBox="1"/>
      </xdr:nvSpPr>
      <xdr:spPr>
        <a:xfrm>
          <a:off x="6737428" y="61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99466</xdr:rowOff>
    </xdr:from>
    <xdr:to>
      <xdr:col>55</xdr:col>
      <xdr:colOff>0</xdr:colOff>
      <xdr:row>57</xdr:row>
      <xdr:rowOff>161322</xdr:rowOff>
    </xdr:to>
    <xdr:cxnSp macro="">
      <xdr:nvCxnSpPr>
        <xdr:cNvPr id="354" name="直線コネクタ 353"/>
        <xdr:cNvCxnSpPr/>
      </xdr:nvCxnSpPr>
      <xdr:spPr>
        <a:xfrm flipV="1">
          <a:off x="9639300" y="9872116"/>
          <a:ext cx="8382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5"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161322</xdr:rowOff>
    </xdr:from>
    <xdr:to>
      <xdr:col>50</xdr:col>
      <xdr:colOff>114300</xdr:colOff>
      <xdr:row>58</xdr:row>
      <xdr:rowOff>15666</xdr:rowOff>
    </xdr:to>
    <xdr:cxnSp macro="">
      <xdr:nvCxnSpPr>
        <xdr:cNvPr id="357" name="直線コネクタ 356"/>
        <xdr:cNvCxnSpPr/>
      </xdr:nvCxnSpPr>
      <xdr:spPr>
        <a:xfrm flipV="1">
          <a:off x="8750300" y="9933972"/>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9" name="テキスト ボックス 358"/>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15666</xdr:rowOff>
    </xdr:from>
    <xdr:to>
      <xdr:col>45</xdr:col>
      <xdr:colOff>177800</xdr:colOff>
      <xdr:row>58</xdr:row>
      <xdr:rowOff>25895</xdr:rowOff>
    </xdr:to>
    <xdr:cxnSp macro="">
      <xdr:nvCxnSpPr>
        <xdr:cNvPr id="360" name="直線コネクタ 359"/>
        <xdr:cNvCxnSpPr/>
      </xdr:nvCxnSpPr>
      <xdr:spPr>
        <a:xfrm flipV="1">
          <a:off x="7861300" y="995976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2" name="テキスト ボックス 361"/>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25895</xdr:rowOff>
    </xdr:from>
    <xdr:to>
      <xdr:col>41</xdr:col>
      <xdr:colOff>50800</xdr:colOff>
      <xdr:row>58</xdr:row>
      <xdr:rowOff>69806</xdr:rowOff>
    </xdr:to>
    <xdr:cxnSp macro="">
      <xdr:nvCxnSpPr>
        <xdr:cNvPr id="363" name="直線コネクタ 362"/>
        <xdr:cNvCxnSpPr/>
      </xdr:nvCxnSpPr>
      <xdr:spPr>
        <a:xfrm flipV="1">
          <a:off x="6972300" y="9969995"/>
          <a:ext cx="889000" cy="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5" name="テキスト ボックス 364"/>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6" name="フローチャート: 判断 365"/>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7" name="テキスト ボックス 366"/>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48666</xdr:rowOff>
    </xdr:from>
    <xdr:to>
      <xdr:col>55</xdr:col>
      <xdr:colOff>50800</xdr:colOff>
      <xdr:row>57</xdr:row>
      <xdr:rowOff>150266</xdr:rowOff>
    </xdr:to>
    <xdr:sp macro="" textlink="">
      <xdr:nvSpPr>
        <xdr:cNvPr id="373" name="楕円 372"/>
        <xdr:cNvSpPr/>
      </xdr:nvSpPr>
      <xdr:spPr>
        <a:xfrm>
          <a:off x="104267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27093</xdr:rowOff>
    </xdr:from>
    <xdr:ext cx="534377" cy="259045"/>
    <xdr:sp macro="" textlink="">
      <xdr:nvSpPr>
        <xdr:cNvPr id="374" name="農林水産業費該当値テキスト"/>
        <xdr:cNvSpPr txBox="1"/>
      </xdr:nvSpPr>
      <xdr:spPr>
        <a:xfrm>
          <a:off x="10528300" y="97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110522</xdr:rowOff>
    </xdr:from>
    <xdr:to>
      <xdr:col>50</xdr:col>
      <xdr:colOff>165100</xdr:colOff>
      <xdr:row>58</xdr:row>
      <xdr:rowOff>40672</xdr:rowOff>
    </xdr:to>
    <xdr:sp macro="" textlink="">
      <xdr:nvSpPr>
        <xdr:cNvPr id="375" name="楕円 374"/>
        <xdr:cNvSpPr/>
      </xdr:nvSpPr>
      <xdr:spPr>
        <a:xfrm>
          <a:off x="9588500" y="98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31799</xdr:rowOff>
    </xdr:from>
    <xdr:ext cx="534377" cy="259045"/>
    <xdr:sp macro="" textlink="">
      <xdr:nvSpPr>
        <xdr:cNvPr id="376" name="テキスト ボックス 375"/>
        <xdr:cNvSpPr txBox="1"/>
      </xdr:nvSpPr>
      <xdr:spPr>
        <a:xfrm>
          <a:off x="9372111" y="99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136316</xdr:rowOff>
    </xdr:from>
    <xdr:to>
      <xdr:col>46</xdr:col>
      <xdr:colOff>38100</xdr:colOff>
      <xdr:row>58</xdr:row>
      <xdr:rowOff>66466</xdr:rowOff>
    </xdr:to>
    <xdr:sp macro="" textlink="">
      <xdr:nvSpPr>
        <xdr:cNvPr id="377" name="楕円 376"/>
        <xdr:cNvSpPr/>
      </xdr:nvSpPr>
      <xdr:spPr>
        <a:xfrm>
          <a:off x="8699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57593</xdr:rowOff>
    </xdr:from>
    <xdr:ext cx="534377" cy="259045"/>
    <xdr:sp macro="" textlink="">
      <xdr:nvSpPr>
        <xdr:cNvPr id="378" name="テキスト ボックス 377"/>
        <xdr:cNvSpPr txBox="1"/>
      </xdr:nvSpPr>
      <xdr:spPr>
        <a:xfrm>
          <a:off x="8483111" y="10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146545</xdr:rowOff>
    </xdr:from>
    <xdr:to>
      <xdr:col>41</xdr:col>
      <xdr:colOff>101600</xdr:colOff>
      <xdr:row>58</xdr:row>
      <xdr:rowOff>76695</xdr:rowOff>
    </xdr:to>
    <xdr:sp macro="" textlink="">
      <xdr:nvSpPr>
        <xdr:cNvPr id="379" name="楕円 378"/>
        <xdr:cNvSpPr/>
      </xdr:nvSpPr>
      <xdr:spPr>
        <a:xfrm>
          <a:off x="7810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67822</xdr:rowOff>
    </xdr:from>
    <xdr:ext cx="469744" cy="259045"/>
    <xdr:sp macro="" textlink="">
      <xdr:nvSpPr>
        <xdr:cNvPr id="380" name="テキスト ボックス 379"/>
        <xdr:cNvSpPr txBox="1"/>
      </xdr:nvSpPr>
      <xdr:spPr>
        <a:xfrm>
          <a:off x="7626428" y="100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19006</xdr:rowOff>
    </xdr:from>
    <xdr:to>
      <xdr:col>36</xdr:col>
      <xdr:colOff>165100</xdr:colOff>
      <xdr:row>58</xdr:row>
      <xdr:rowOff>120606</xdr:rowOff>
    </xdr:to>
    <xdr:sp macro="" textlink="">
      <xdr:nvSpPr>
        <xdr:cNvPr id="381" name="楕円 380"/>
        <xdr:cNvSpPr/>
      </xdr:nvSpPr>
      <xdr:spPr>
        <a:xfrm>
          <a:off x="6921500" y="99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111733</xdr:rowOff>
    </xdr:from>
    <xdr:ext cx="469744" cy="259045"/>
    <xdr:sp macro="" textlink="">
      <xdr:nvSpPr>
        <xdr:cNvPr id="382" name="テキスト ボックス 381"/>
        <xdr:cNvSpPr txBox="1"/>
      </xdr:nvSpPr>
      <xdr:spPr>
        <a:xfrm>
          <a:off x="6737428" y="100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101485</xdr:rowOff>
    </xdr:from>
    <xdr:to>
      <xdr:col>55</xdr:col>
      <xdr:colOff>0</xdr:colOff>
      <xdr:row>76</xdr:row>
      <xdr:rowOff>126118</xdr:rowOff>
    </xdr:to>
    <xdr:cxnSp macro="">
      <xdr:nvCxnSpPr>
        <xdr:cNvPr id="411" name="直線コネクタ 410"/>
        <xdr:cNvCxnSpPr/>
      </xdr:nvCxnSpPr>
      <xdr:spPr>
        <a:xfrm flipV="1">
          <a:off x="9639300" y="13131685"/>
          <a:ext cx="8382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2" name="商工費平均値テキスト"/>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32086</xdr:rowOff>
    </xdr:from>
    <xdr:to>
      <xdr:col>50</xdr:col>
      <xdr:colOff>114300</xdr:colOff>
      <xdr:row>76</xdr:row>
      <xdr:rowOff>126118</xdr:rowOff>
    </xdr:to>
    <xdr:cxnSp macro="">
      <xdr:nvCxnSpPr>
        <xdr:cNvPr id="414" name="直線コネクタ 413"/>
        <xdr:cNvCxnSpPr/>
      </xdr:nvCxnSpPr>
      <xdr:spPr>
        <a:xfrm>
          <a:off x="8750300" y="12890836"/>
          <a:ext cx="889000" cy="2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6" name="テキスト ボックス 415"/>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32086</xdr:rowOff>
    </xdr:from>
    <xdr:to>
      <xdr:col>45</xdr:col>
      <xdr:colOff>177800</xdr:colOff>
      <xdr:row>75</xdr:row>
      <xdr:rowOff>153264</xdr:rowOff>
    </xdr:to>
    <xdr:cxnSp macro="">
      <xdr:nvCxnSpPr>
        <xdr:cNvPr id="417" name="直線コネクタ 416"/>
        <xdr:cNvCxnSpPr/>
      </xdr:nvCxnSpPr>
      <xdr:spPr>
        <a:xfrm flipV="1">
          <a:off x="7861300" y="12890836"/>
          <a:ext cx="889000" cy="1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153264</xdr:rowOff>
    </xdr:from>
    <xdr:to>
      <xdr:col>41</xdr:col>
      <xdr:colOff>50800</xdr:colOff>
      <xdr:row>77</xdr:row>
      <xdr:rowOff>81902</xdr:rowOff>
    </xdr:to>
    <xdr:cxnSp macro="">
      <xdr:nvCxnSpPr>
        <xdr:cNvPr id="420" name="直線コネクタ 419"/>
        <xdr:cNvCxnSpPr/>
      </xdr:nvCxnSpPr>
      <xdr:spPr>
        <a:xfrm flipV="1">
          <a:off x="6972300" y="13012014"/>
          <a:ext cx="889000" cy="2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2" name="テキスト ボックス 421"/>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3" name="フローチャート: 判断 422"/>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4" name="テキスト ボックス 423"/>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50685</xdr:rowOff>
    </xdr:from>
    <xdr:to>
      <xdr:col>55</xdr:col>
      <xdr:colOff>50800</xdr:colOff>
      <xdr:row>76</xdr:row>
      <xdr:rowOff>152285</xdr:rowOff>
    </xdr:to>
    <xdr:sp macro="" textlink="">
      <xdr:nvSpPr>
        <xdr:cNvPr id="430" name="楕円 429"/>
        <xdr:cNvSpPr/>
      </xdr:nvSpPr>
      <xdr:spPr>
        <a:xfrm>
          <a:off x="10426700" y="130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73563</xdr:rowOff>
    </xdr:from>
    <xdr:ext cx="534377" cy="259045"/>
    <xdr:sp macro="" textlink="">
      <xdr:nvSpPr>
        <xdr:cNvPr id="431" name="商工費該当値テキスト"/>
        <xdr:cNvSpPr txBox="1"/>
      </xdr:nvSpPr>
      <xdr:spPr>
        <a:xfrm>
          <a:off x="10528300" y="129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75318</xdr:rowOff>
    </xdr:from>
    <xdr:to>
      <xdr:col>50</xdr:col>
      <xdr:colOff>165100</xdr:colOff>
      <xdr:row>77</xdr:row>
      <xdr:rowOff>5468</xdr:rowOff>
    </xdr:to>
    <xdr:sp macro="" textlink="">
      <xdr:nvSpPr>
        <xdr:cNvPr id="432" name="楕円 431"/>
        <xdr:cNvSpPr/>
      </xdr:nvSpPr>
      <xdr:spPr>
        <a:xfrm>
          <a:off x="9588500" y="131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21994</xdr:rowOff>
    </xdr:from>
    <xdr:ext cx="534377" cy="259045"/>
    <xdr:sp macro="" textlink="">
      <xdr:nvSpPr>
        <xdr:cNvPr id="433" name="テキスト ボックス 432"/>
        <xdr:cNvSpPr txBox="1"/>
      </xdr:nvSpPr>
      <xdr:spPr>
        <a:xfrm>
          <a:off x="9372111" y="12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152736</xdr:rowOff>
    </xdr:from>
    <xdr:to>
      <xdr:col>46</xdr:col>
      <xdr:colOff>38100</xdr:colOff>
      <xdr:row>75</xdr:row>
      <xdr:rowOff>82886</xdr:rowOff>
    </xdr:to>
    <xdr:sp macro="" textlink="">
      <xdr:nvSpPr>
        <xdr:cNvPr id="434" name="楕円 433"/>
        <xdr:cNvSpPr/>
      </xdr:nvSpPr>
      <xdr:spPr>
        <a:xfrm>
          <a:off x="8699500" y="12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99413</xdr:rowOff>
    </xdr:from>
    <xdr:ext cx="534377" cy="259045"/>
    <xdr:sp macro="" textlink="">
      <xdr:nvSpPr>
        <xdr:cNvPr id="435" name="テキスト ボックス 434"/>
        <xdr:cNvSpPr txBox="1"/>
      </xdr:nvSpPr>
      <xdr:spPr>
        <a:xfrm>
          <a:off x="8483111" y="12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102464</xdr:rowOff>
    </xdr:from>
    <xdr:to>
      <xdr:col>41</xdr:col>
      <xdr:colOff>101600</xdr:colOff>
      <xdr:row>76</xdr:row>
      <xdr:rowOff>32614</xdr:rowOff>
    </xdr:to>
    <xdr:sp macro="" textlink="">
      <xdr:nvSpPr>
        <xdr:cNvPr id="436" name="楕円 435"/>
        <xdr:cNvSpPr/>
      </xdr:nvSpPr>
      <xdr:spPr>
        <a:xfrm>
          <a:off x="7810500" y="129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49141</xdr:rowOff>
    </xdr:from>
    <xdr:ext cx="534377" cy="259045"/>
    <xdr:sp macro="" textlink="">
      <xdr:nvSpPr>
        <xdr:cNvPr id="437" name="テキスト ボックス 436"/>
        <xdr:cNvSpPr txBox="1"/>
      </xdr:nvSpPr>
      <xdr:spPr>
        <a:xfrm>
          <a:off x="7594111" y="127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31102</xdr:rowOff>
    </xdr:from>
    <xdr:to>
      <xdr:col>36</xdr:col>
      <xdr:colOff>165100</xdr:colOff>
      <xdr:row>77</xdr:row>
      <xdr:rowOff>132702</xdr:rowOff>
    </xdr:to>
    <xdr:sp macro="" textlink="">
      <xdr:nvSpPr>
        <xdr:cNvPr id="438" name="楕円 437"/>
        <xdr:cNvSpPr/>
      </xdr:nvSpPr>
      <xdr:spPr>
        <a:xfrm>
          <a:off x="6921500" y="132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149229</xdr:rowOff>
    </xdr:from>
    <xdr:ext cx="534377" cy="259045"/>
    <xdr:sp macro="" textlink="">
      <xdr:nvSpPr>
        <xdr:cNvPr id="439" name="テキスト ボックス 438"/>
        <xdr:cNvSpPr txBox="1"/>
      </xdr:nvSpPr>
      <xdr:spPr>
        <a:xfrm>
          <a:off x="6705111" y="130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159435</xdr:rowOff>
    </xdr:from>
    <xdr:to>
      <xdr:col>55</xdr:col>
      <xdr:colOff>0</xdr:colOff>
      <xdr:row>95</xdr:row>
      <xdr:rowOff>166142</xdr:rowOff>
    </xdr:to>
    <xdr:cxnSp macro="">
      <xdr:nvCxnSpPr>
        <xdr:cNvPr id="469" name="直線コネクタ 468"/>
        <xdr:cNvCxnSpPr/>
      </xdr:nvCxnSpPr>
      <xdr:spPr>
        <a:xfrm>
          <a:off x="9639300" y="16447185"/>
          <a:ext cx="8382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159435</xdr:rowOff>
    </xdr:from>
    <xdr:to>
      <xdr:col>50</xdr:col>
      <xdr:colOff>114300</xdr:colOff>
      <xdr:row>97</xdr:row>
      <xdr:rowOff>18631</xdr:rowOff>
    </xdr:to>
    <xdr:cxnSp macro="">
      <xdr:nvCxnSpPr>
        <xdr:cNvPr id="472" name="直線コネクタ 471"/>
        <xdr:cNvCxnSpPr/>
      </xdr:nvCxnSpPr>
      <xdr:spPr>
        <a:xfrm flipV="1">
          <a:off x="8750300" y="16447185"/>
          <a:ext cx="889000" cy="2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135674</xdr:rowOff>
    </xdr:from>
    <xdr:to>
      <xdr:col>45</xdr:col>
      <xdr:colOff>177800</xdr:colOff>
      <xdr:row>97</xdr:row>
      <xdr:rowOff>18631</xdr:rowOff>
    </xdr:to>
    <xdr:cxnSp macro="">
      <xdr:nvCxnSpPr>
        <xdr:cNvPr id="475" name="直線コネクタ 474"/>
        <xdr:cNvCxnSpPr/>
      </xdr:nvCxnSpPr>
      <xdr:spPr>
        <a:xfrm>
          <a:off x="7861300" y="16594874"/>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7" name="テキスト ボックス 476"/>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135674</xdr:rowOff>
    </xdr:from>
    <xdr:to>
      <xdr:col>41</xdr:col>
      <xdr:colOff>50800</xdr:colOff>
      <xdr:row>97</xdr:row>
      <xdr:rowOff>40399</xdr:rowOff>
    </xdr:to>
    <xdr:cxnSp macro="">
      <xdr:nvCxnSpPr>
        <xdr:cNvPr id="478" name="直線コネクタ 477"/>
        <xdr:cNvCxnSpPr/>
      </xdr:nvCxnSpPr>
      <xdr:spPr>
        <a:xfrm flipV="1">
          <a:off x="6972300" y="16594874"/>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80" name="テキスト ボックス 479"/>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81" name="フローチャート: 判断 480"/>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2" name="テキスト ボックス 481"/>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115342</xdr:rowOff>
    </xdr:from>
    <xdr:to>
      <xdr:col>55</xdr:col>
      <xdr:colOff>50800</xdr:colOff>
      <xdr:row>96</xdr:row>
      <xdr:rowOff>45492</xdr:rowOff>
    </xdr:to>
    <xdr:sp macro="" textlink="">
      <xdr:nvSpPr>
        <xdr:cNvPr id="488" name="楕円 487"/>
        <xdr:cNvSpPr/>
      </xdr:nvSpPr>
      <xdr:spPr>
        <a:xfrm>
          <a:off x="10426700" y="16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138219</xdr:rowOff>
    </xdr:from>
    <xdr:ext cx="534377" cy="259045"/>
    <xdr:sp macro="" textlink="">
      <xdr:nvSpPr>
        <xdr:cNvPr id="489" name="土木費該当値テキスト"/>
        <xdr:cNvSpPr txBox="1"/>
      </xdr:nvSpPr>
      <xdr:spPr>
        <a:xfrm>
          <a:off x="10528300" y="1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108635</xdr:rowOff>
    </xdr:from>
    <xdr:to>
      <xdr:col>50</xdr:col>
      <xdr:colOff>165100</xdr:colOff>
      <xdr:row>96</xdr:row>
      <xdr:rowOff>38785</xdr:rowOff>
    </xdr:to>
    <xdr:sp macro="" textlink="">
      <xdr:nvSpPr>
        <xdr:cNvPr id="490" name="楕円 489"/>
        <xdr:cNvSpPr/>
      </xdr:nvSpPr>
      <xdr:spPr>
        <a:xfrm>
          <a:off x="95885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55312</xdr:rowOff>
    </xdr:from>
    <xdr:ext cx="534377" cy="259045"/>
    <xdr:sp macro="" textlink="">
      <xdr:nvSpPr>
        <xdr:cNvPr id="491" name="テキスト ボックス 490"/>
        <xdr:cNvSpPr txBox="1"/>
      </xdr:nvSpPr>
      <xdr:spPr>
        <a:xfrm>
          <a:off x="9372111" y="16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139281</xdr:rowOff>
    </xdr:from>
    <xdr:to>
      <xdr:col>46</xdr:col>
      <xdr:colOff>38100</xdr:colOff>
      <xdr:row>97</xdr:row>
      <xdr:rowOff>69431</xdr:rowOff>
    </xdr:to>
    <xdr:sp macro="" textlink="">
      <xdr:nvSpPr>
        <xdr:cNvPr id="492" name="楕円 491"/>
        <xdr:cNvSpPr/>
      </xdr:nvSpPr>
      <xdr:spPr>
        <a:xfrm>
          <a:off x="8699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60558</xdr:rowOff>
    </xdr:from>
    <xdr:ext cx="534377" cy="259045"/>
    <xdr:sp macro="" textlink="">
      <xdr:nvSpPr>
        <xdr:cNvPr id="493" name="テキスト ボックス 492"/>
        <xdr:cNvSpPr txBox="1"/>
      </xdr:nvSpPr>
      <xdr:spPr>
        <a:xfrm>
          <a:off x="8483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84874</xdr:rowOff>
    </xdr:from>
    <xdr:to>
      <xdr:col>41</xdr:col>
      <xdr:colOff>101600</xdr:colOff>
      <xdr:row>97</xdr:row>
      <xdr:rowOff>15024</xdr:rowOff>
    </xdr:to>
    <xdr:sp macro="" textlink="">
      <xdr:nvSpPr>
        <xdr:cNvPr id="494" name="楕円 493"/>
        <xdr:cNvSpPr/>
      </xdr:nvSpPr>
      <xdr:spPr>
        <a:xfrm>
          <a:off x="7810500" y="1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31551</xdr:rowOff>
    </xdr:from>
    <xdr:ext cx="534377" cy="259045"/>
    <xdr:sp macro="" textlink="">
      <xdr:nvSpPr>
        <xdr:cNvPr id="495" name="テキスト ボックス 494"/>
        <xdr:cNvSpPr txBox="1"/>
      </xdr:nvSpPr>
      <xdr:spPr>
        <a:xfrm>
          <a:off x="7594111" y="1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161049</xdr:rowOff>
    </xdr:from>
    <xdr:to>
      <xdr:col>36</xdr:col>
      <xdr:colOff>165100</xdr:colOff>
      <xdr:row>97</xdr:row>
      <xdr:rowOff>91199</xdr:rowOff>
    </xdr:to>
    <xdr:sp macro="" textlink="">
      <xdr:nvSpPr>
        <xdr:cNvPr id="496" name="楕円 495"/>
        <xdr:cNvSpPr/>
      </xdr:nvSpPr>
      <xdr:spPr>
        <a:xfrm>
          <a:off x="6921500" y="166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107726</xdr:rowOff>
    </xdr:from>
    <xdr:ext cx="534377" cy="259045"/>
    <xdr:sp macro="" textlink="">
      <xdr:nvSpPr>
        <xdr:cNvPr id="497" name="テキスト ボックス 496"/>
        <xdr:cNvSpPr txBox="1"/>
      </xdr:nvSpPr>
      <xdr:spPr>
        <a:xfrm>
          <a:off x="6705111" y="163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44896</xdr:rowOff>
    </xdr:from>
    <xdr:to>
      <xdr:col>85</xdr:col>
      <xdr:colOff>127000</xdr:colOff>
      <xdr:row>38</xdr:row>
      <xdr:rowOff>68453</xdr:rowOff>
    </xdr:to>
    <xdr:cxnSp macro="">
      <xdr:nvCxnSpPr>
        <xdr:cNvPr id="528" name="直線コネクタ 527"/>
        <xdr:cNvCxnSpPr/>
      </xdr:nvCxnSpPr>
      <xdr:spPr>
        <a:xfrm flipV="1">
          <a:off x="15481300" y="6559996"/>
          <a:ext cx="8382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9" name="消防費平均値テキスト"/>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68453</xdr:rowOff>
    </xdr:from>
    <xdr:to>
      <xdr:col>81</xdr:col>
      <xdr:colOff>50800</xdr:colOff>
      <xdr:row>38</xdr:row>
      <xdr:rowOff>76226</xdr:rowOff>
    </xdr:to>
    <xdr:cxnSp macro="">
      <xdr:nvCxnSpPr>
        <xdr:cNvPr id="531" name="直線コネクタ 530"/>
        <xdr:cNvCxnSpPr/>
      </xdr:nvCxnSpPr>
      <xdr:spPr>
        <a:xfrm flipV="1">
          <a:off x="14592300" y="658355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3" name="テキスト ボックス 532"/>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76226</xdr:rowOff>
    </xdr:from>
    <xdr:to>
      <xdr:col>76</xdr:col>
      <xdr:colOff>114300</xdr:colOff>
      <xdr:row>38</xdr:row>
      <xdr:rowOff>76781</xdr:rowOff>
    </xdr:to>
    <xdr:cxnSp macro="">
      <xdr:nvCxnSpPr>
        <xdr:cNvPr id="534" name="直線コネクタ 533"/>
        <xdr:cNvCxnSpPr/>
      </xdr:nvCxnSpPr>
      <xdr:spPr>
        <a:xfrm flipV="1">
          <a:off x="13703300" y="659132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6" name="テキスト ボックス 535"/>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54835</xdr:rowOff>
    </xdr:from>
    <xdr:to>
      <xdr:col>71</xdr:col>
      <xdr:colOff>177800</xdr:colOff>
      <xdr:row>38</xdr:row>
      <xdr:rowOff>76781</xdr:rowOff>
    </xdr:to>
    <xdr:cxnSp macro="">
      <xdr:nvCxnSpPr>
        <xdr:cNvPr id="537" name="直線コネクタ 536"/>
        <xdr:cNvCxnSpPr/>
      </xdr:nvCxnSpPr>
      <xdr:spPr>
        <a:xfrm>
          <a:off x="12814300" y="656993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9" name="テキスト ボックス 538"/>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40" name="フローチャート: 判断 539"/>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41" name="テキスト ボックス 540"/>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165546</xdr:rowOff>
    </xdr:from>
    <xdr:to>
      <xdr:col>85</xdr:col>
      <xdr:colOff>177800</xdr:colOff>
      <xdr:row>38</xdr:row>
      <xdr:rowOff>95696</xdr:rowOff>
    </xdr:to>
    <xdr:sp macro="" textlink="">
      <xdr:nvSpPr>
        <xdr:cNvPr id="547" name="楕円 546"/>
        <xdr:cNvSpPr/>
      </xdr:nvSpPr>
      <xdr:spPr>
        <a:xfrm>
          <a:off x="162687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8" name="消防費該当値テキスト"/>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17653</xdr:rowOff>
    </xdr:from>
    <xdr:to>
      <xdr:col>81</xdr:col>
      <xdr:colOff>101600</xdr:colOff>
      <xdr:row>38</xdr:row>
      <xdr:rowOff>119253</xdr:rowOff>
    </xdr:to>
    <xdr:sp macro="" textlink="">
      <xdr:nvSpPr>
        <xdr:cNvPr id="549" name="楕円 548"/>
        <xdr:cNvSpPr/>
      </xdr:nvSpPr>
      <xdr:spPr>
        <a:xfrm>
          <a:off x="1543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110380</xdr:rowOff>
    </xdr:from>
    <xdr:ext cx="534377" cy="259045"/>
    <xdr:sp macro="" textlink="">
      <xdr:nvSpPr>
        <xdr:cNvPr id="550" name="テキスト ボックス 549"/>
        <xdr:cNvSpPr txBox="1"/>
      </xdr:nvSpPr>
      <xdr:spPr>
        <a:xfrm>
          <a:off x="15214111" y="66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25426</xdr:rowOff>
    </xdr:from>
    <xdr:to>
      <xdr:col>76</xdr:col>
      <xdr:colOff>165100</xdr:colOff>
      <xdr:row>38</xdr:row>
      <xdr:rowOff>127026</xdr:rowOff>
    </xdr:to>
    <xdr:sp macro="" textlink="">
      <xdr:nvSpPr>
        <xdr:cNvPr id="551" name="楕円 550"/>
        <xdr:cNvSpPr/>
      </xdr:nvSpPr>
      <xdr:spPr>
        <a:xfrm>
          <a:off x="14541500" y="65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118153</xdr:rowOff>
    </xdr:from>
    <xdr:ext cx="534377" cy="259045"/>
    <xdr:sp macro="" textlink="">
      <xdr:nvSpPr>
        <xdr:cNvPr id="552" name="テキスト ボックス 551"/>
        <xdr:cNvSpPr txBox="1"/>
      </xdr:nvSpPr>
      <xdr:spPr>
        <a:xfrm>
          <a:off x="14325111" y="66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25981</xdr:rowOff>
    </xdr:from>
    <xdr:to>
      <xdr:col>72</xdr:col>
      <xdr:colOff>38100</xdr:colOff>
      <xdr:row>38</xdr:row>
      <xdr:rowOff>127581</xdr:rowOff>
    </xdr:to>
    <xdr:sp macro="" textlink="">
      <xdr:nvSpPr>
        <xdr:cNvPr id="553" name="楕円 552"/>
        <xdr:cNvSpPr/>
      </xdr:nvSpPr>
      <xdr:spPr>
        <a:xfrm>
          <a:off x="13652500" y="65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118708</xdr:rowOff>
    </xdr:from>
    <xdr:ext cx="534377" cy="259045"/>
    <xdr:sp macro="" textlink="">
      <xdr:nvSpPr>
        <xdr:cNvPr id="554" name="テキスト ボックス 553"/>
        <xdr:cNvSpPr txBox="1"/>
      </xdr:nvSpPr>
      <xdr:spPr>
        <a:xfrm>
          <a:off x="13436111" y="66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4035</xdr:rowOff>
    </xdr:from>
    <xdr:to>
      <xdr:col>67</xdr:col>
      <xdr:colOff>101600</xdr:colOff>
      <xdr:row>38</xdr:row>
      <xdr:rowOff>105635</xdr:rowOff>
    </xdr:to>
    <xdr:sp macro="" textlink="">
      <xdr:nvSpPr>
        <xdr:cNvPr id="555" name="楕円 554"/>
        <xdr:cNvSpPr/>
      </xdr:nvSpPr>
      <xdr:spPr>
        <a:xfrm>
          <a:off x="12763500" y="651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96762</xdr:rowOff>
    </xdr:from>
    <xdr:ext cx="534377" cy="259045"/>
    <xdr:sp macro="" textlink="">
      <xdr:nvSpPr>
        <xdr:cNvPr id="556" name="テキスト ボックス 555"/>
        <xdr:cNvSpPr txBox="1"/>
      </xdr:nvSpPr>
      <xdr:spPr>
        <a:xfrm>
          <a:off x="12547111" y="66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99358</xdr:rowOff>
    </xdr:from>
    <xdr:to>
      <xdr:col>85</xdr:col>
      <xdr:colOff>127000</xdr:colOff>
      <xdr:row>58</xdr:row>
      <xdr:rowOff>81429</xdr:rowOff>
    </xdr:to>
    <xdr:cxnSp macro="">
      <xdr:nvCxnSpPr>
        <xdr:cNvPr id="588" name="直線コネクタ 587"/>
        <xdr:cNvCxnSpPr/>
      </xdr:nvCxnSpPr>
      <xdr:spPr>
        <a:xfrm flipV="1">
          <a:off x="15481300" y="9872008"/>
          <a:ext cx="8382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81429</xdr:rowOff>
    </xdr:from>
    <xdr:to>
      <xdr:col>81</xdr:col>
      <xdr:colOff>50800</xdr:colOff>
      <xdr:row>58</xdr:row>
      <xdr:rowOff>127138</xdr:rowOff>
    </xdr:to>
    <xdr:cxnSp macro="">
      <xdr:nvCxnSpPr>
        <xdr:cNvPr id="591" name="直線コネクタ 590"/>
        <xdr:cNvCxnSpPr/>
      </xdr:nvCxnSpPr>
      <xdr:spPr>
        <a:xfrm flipV="1">
          <a:off x="14592300" y="10025529"/>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3" name="テキスト ボックス 592"/>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49838</xdr:rowOff>
    </xdr:from>
    <xdr:to>
      <xdr:col>76</xdr:col>
      <xdr:colOff>114300</xdr:colOff>
      <xdr:row>58</xdr:row>
      <xdr:rowOff>127138</xdr:rowOff>
    </xdr:to>
    <xdr:cxnSp macro="">
      <xdr:nvCxnSpPr>
        <xdr:cNvPr id="594" name="直線コネクタ 593"/>
        <xdr:cNvCxnSpPr/>
      </xdr:nvCxnSpPr>
      <xdr:spPr>
        <a:xfrm>
          <a:off x="13703300" y="9993938"/>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6" name="テキスト ボックス 595"/>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6035</xdr:rowOff>
    </xdr:from>
    <xdr:to>
      <xdr:col>71</xdr:col>
      <xdr:colOff>177800</xdr:colOff>
      <xdr:row>58</xdr:row>
      <xdr:rowOff>49838</xdr:rowOff>
    </xdr:to>
    <xdr:cxnSp macro="">
      <xdr:nvCxnSpPr>
        <xdr:cNvPr id="597" name="直線コネクタ 596"/>
        <xdr:cNvCxnSpPr/>
      </xdr:nvCxnSpPr>
      <xdr:spPr>
        <a:xfrm>
          <a:off x="12814300" y="995013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9" name="テキスト ボックス 598"/>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600" name="フローチャート: 判断 599"/>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601" name="テキスト ボックス 600"/>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48558</xdr:rowOff>
    </xdr:from>
    <xdr:to>
      <xdr:col>85</xdr:col>
      <xdr:colOff>177800</xdr:colOff>
      <xdr:row>57</xdr:row>
      <xdr:rowOff>150158</xdr:rowOff>
    </xdr:to>
    <xdr:sp macro="" textlink="">
      <xdr:nvSpPr>
        <xdr:cNvPr id="607" name="楕円 606"/>
        <xdr:cNvSpPr/>
      </xdr:nvSpPr>
      <xdr:spPr>
        <a:xfrm>
          <a:off x="16268700" y="98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26985</xdr:rowOff>
    </xdr:from>
    <xdr:ext cx="534377" cy="259045"/>
    <xdr:sp macro="" textlink="">
      <xdr:nvSpPr>
        <xdr:cNvPr id="608" name="教育費該当値テキスト"/>
        <xdr:cNvSpPr txBox="1"/>
      </xdr:nvSpPr>
      <xdr:spPr>
        <a:xfrm>
          <a:off x="16370300" y="97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30629</xdr:rowOff>
    </xdr:from>
    <xdr:to>
      <xdr:col>81</xdr:col>
      <xdr:colOff>101600</xdr:colOff>
      <xdr:row>58</xdr:row>
      <xdr:rowOff>132229</xdr:rowOff>
    </xdr:to>
    <xdr:sp macro="" textlink="">
      <xdr:nvSpPr>
        <xdr:cNvPr id="609" name="楕円 608"/>
        <xdr:cNvSpPr/>
      </xdr:nvSpPr>
      <xdr:spPr>
        <a:xfrm>
          <a:off x="15430500" y="99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123356</xdr:rowOff>
    </xdr:from>
    <xdr:ext cx="534377" cy="259045"/>
    <xdr:sp macro="" textlink="">
      <xdr:nvSpPr>
        <xdr:cNvPr id="610" name="テキスト ボックス 609"/>
        <xdr:cNvSpPr txBox="1"/>
      </xdr:nvSpPr>
      <xdr:spPr>
        <a:xfrm>
          <a:off x="15214111" y="100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76338</xdr:rowOff>
    </xdr:from>
    <xdr:to>
      <xdr:col>76</xdr:col>
      <xdr:colOff>165100</xdr:colOff>
      <xdr:row>59</xdr:row>
      <xdr:rowOff>6488</xdr:rowOff>
    </xdr:to>
    <xdr:sp macro="" textlink="">
      <xdr:nvSpPr>
        <xdr:cNvPr id="611" name="楕円 610"/>
        <xdr:cNvSpPr/>
      </xdr:nvSpPr>
      <xdr:spPr>
        <a:xfrm>
          <a:off x="14541500" y="100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169065</xdr:rowOff>
    </xdr:from>
    <xdr:ext cx="534377" cy="259045"/>
    <xdr:sp macro="" textlink="">
      <xdr:nvSpPr>
        <xdr:cNvPr id="612" name="テキスト ボックス 611"/>
        <xdr:cNvSpPr txBox="1"/>
      </xdr:nvSpPr>
      <xdr:spPr>
        <a:xfrm>
          <a:off x="14325111" y="101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170488</xdr:rowOff>
    </xdr:from>
    <xdr:to>
      <xdr:col>72</xdr:col>
      <xdr:colOff>38100</xdr:colOff>
      <xdr:row>58</xdr:row>
      <xdr:rowOff>100638</xdr:rowOff>
    </xdr:to>
    <xdr:sp macro="" textlink="">
      <xdr:nvSpPr>
        <xdr:cNvPr id="613" name="楕円 612"/>
        <xdr:cNvSpPr/>
      </xdr:nvSpPr>
      <xdr:spPr>
        <a:xfrm>
          <a:off x="13652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91765</xdr:rowOff>
    </xdr:from>
    <xdr:ext cx="534377" cy="259045"/>
    <xdr:sp macro="" textlink="">
      <xdr:nvSpPr>
        <xdr:cNvPr id="614" name="テキスト ボックス 613"/>
        <xdr:cNvSpPr txBox="1"/>
      </xdr:nvSpPr>
      <xdr:spPr>
        <a:xfrm>
          <a:off x="13436111" y="100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126685</xdr:rowOff>
    </xdr:from>
    <xdr:to>
      <xdr:col>67</xdr:col>
      <xdr:colOff>101600</xdr:colOff>
      <xdr:row>58</xdr:row>
      <xdr:rowOff>56835</xdr:rowOff>
    </xdr:to>
    <xdr:sp macro="" textlink="">
      <xdr:nvSpPr>
        <xdr:cNvPr id="615" name="楕円 614"/>
        <xdr:cNvSpPr/>
      </xdr:nvSpPr>
      <xdr:spPr>
        <a:xfrm>
          <a:off x="12763500" y="98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47962</xdr:rowOff>
    </xdr:from>
    <xdr:ext cx="534377" cy="259045"/>
    <xdr:sp macro="" textlink="">
      <xdr:nvSpPr>
        <xdr:cNvPr id="616" name="テキスト ボックス 615"/>
        <xdr:cNvSpPr txBox="1"/>
      </xdr:nvSpPr>
      <xdr:spPr>
        <a:xfrm>
          <a:off x="12547111" y="99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30620</xdr:rowOff>
    </xdr:from>
    <xdr:to>
      <xdr:col>85</xdr:col>
      <xdr:colOff>127000</xdr:colOff>
      <xdr:row>78</xdr:row>
      <xdr:rowOff>79387</xdr:rowOff>
    </xdr:to>
    <xdr:cxnSp macro="">
      <xdr:nvCxnSpPr>
        <xdr:cNvPr id="645" name="直線コネクタ 644"/>
        <xdr:cNvCxnSpPr/>
      </xdr:nvCxnSpPr>
      <xdr:spPr>
        <a:xfrm>
          <a:off x="15481300" y="13232270"/>
          <a:ext cx="8382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6" name="災害復旧費平均値テキスト"/>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21247</xdr:rowOff>
    </xdr:from>
    <xdr:to>
      <xdr:col>81</xdr:col>
      <xdr:colOff>50800</xdr:colOff>
      <xdr:row>77</xdr:row>
      <xdr:rowOff>30620</xdr:rowOff>
    </xdr:to>
    <xdr:cxnSp macro="">
      <xdr:nvCxnSpPr>
        <xdr:cNvPr id="648" name="直線コネクタ 647"/>
        <xdr:cNvCxnSpPr/>
      </xdr:nvCxnSpPr>
      <xdr:spPr>
        <a:xfrm>
          <a:off x="14592300" y="13051447"/>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47193</xdr:rowOff>
    </xdr:from>
    <xdr:to>
      <xdr:col>76</xdr:col>
      <xdr:colOff>114300</xdr:colOff>
      <xdr:row>76</xdr:row>
      <xdr:rowOff>21247</xdr:rowOff>
    </xdr:to>
    <xdr:cxnSp macro="">
      <xdr:nvCxnSpPr>
        <xdr:cNvPr id="651" name="直線コネクタ 650"/>
        <xdr:cNvCxnSpPr/>
      </xdr:nvCxnSpPr>
      <xdr:spPr>
        <a:xfrm>
          <a:off x="13703300" y="12905943"/>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3" name="テキスト ボックス 652"/>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47193</xdr:rowOff>
    </xdr:from>
    <xdr:to>
      <xdr:col>71</xdr:col>
      <xdr:colOff>177800</xdr:colOff>
      <xdr:row>75</xdr:row>
      <xdr:rowOff>133909</xdr:rowOff>
    </xdr:to>
    <xdr:cxnSp macro="">
      <xdr:nvCxnSpPr>
        <xdr:cNvPr id="654" name="直線コネクタ 653"/>
        <xdr:cNvCxnSpPr/>
      </xdr:nvCxnSpPr>
      <xdr:spPr>
        <a:xfrm flipV="1">
          <a:off x="12814300" y="12905943"/>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5" name="フローチャート: 判断 654"/>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6" name="テキスト ボックス 655"/>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7" name="フローチャート: 判断 656"/>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8" name="テキスト ボックス 657"/>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28587</xdr:rowOff>
    </xdr:from>
    <xdr:to>
      <xdr:col>85</xdr:col>
      <xdr:colOff>177800</xdr:colOff>
      <xdr:row>78</xdr:row>
      <xdr:rowOff>130187</xdr:rowOff>
    </xdr:to>
    <xdr:sp macro="" textlink="">
      <xdr:nvSpPr>
        <xdr:cNvPr id="664" name="楕円 663"/>
        <xdr:cNvSpPr/>
      </xdr:nvSpPr>
      <xdr:spPr>
        <a:xfrm>
          <a:off x="16268700" y="134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7014</xdr:rowOff>
    </xdr:from>
    <xdr:ext cx="469744" cy="259045"/>
    <xdr:sp macro="" textlink="">
      <xdr:nvSpPr>
        <xdr:cNvPr id="665" name="災害復旧費該当値テキスト"/>
        <xdr:cNvSpPr txBox="1"/>
      </xdr:nvSpPr>
      <xdr:spPr>
        <a:xfrm>
          <a:off x="16370300" y="1338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151270</xdr:rowOff>
    </xdr:from>
    <xdr:to>
      <xdr:col>81</xdr:col>
      <xdr:colOff>101600</xdr:colOff>
      <xdr:row>77</xdr:row>
      <xdr:rowOff>81420</xdr:rowOff>
    </xdr:to>
    <xdr:sp macro="" textlink="">
      <xdr:nvSpPr>
        <xdr:cNvPr id="666" name="楕円 665"/>
        <xdr:cNvSpPr/>
      </xdr:nvSpPr>
      <xdr:spPr>
        <a:xfrm>
          <a:off x="15430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97947</xdr:rowOff>
    </xdr:from>
    <xdr:ext cx="469744" cy="259045"/>
    <xdr:sp macro="" textlink="">
      <xdr:nvSpPr>
        <xdr:cNvPr id="667" name="テキスト ボックス 666"/>
        <xdr:cNvSpPr txBox="1"/>
      </xdr:nvSpPr>
      <xdr:spPr>
        <a:xfrm>
          <a:off x="15246428" y="129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141897</xdr:rowOff>
    </xdr:from>
    <xdr:to>
      <xdr:col>76</xdr:col>
      <xdr:colOff>165100</xdr:colOff>
      <xdr:row>76</xdr:row>
      <xdr:rowOff>72047</xdr:rowOff>
    </xdr:to>
    <xdr:sp macro="" textlink="">
      <xdr:nvSpPr>
        <xdr:cNvPr id="668" name="楕円 667"/>
        <xdr:cNvSpPr/>
      </xdr:nvSpPr>
      <xdr:spPr>
        <a:xfrm>
          <a:off x="14541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88574</xdr:rowOff>
    </xdr:from>
    <xdr:ext cx="534377" cy="259045"/>
    <xdr:sp macro="" textlink="">
      <xdr:nvSpPr>
        <xdr:cNvPr id="669" name="テキスト ボックス 668"/>
        <xdr:cNvSpPr txBox="1"/>
      </xdr:nvSpPr>
      <xdr:spPr>
        <a:xfrm>
          <a:off x="143251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167843</xdr:rowOff>
    </xdr:from>
    <xdr:to>
      <xdr:col>72</xdr:col>
      <xdr:colOff>38100</xdr:colOff>
      <xdr:row>75</xdr:row>
      <xdr:rowOff>97993</xdr:rowOff>
    </xdr:to>
    <xdr:sp macro="" textlink="">
      <xdr:nvSpPr>
        <xdr:cNvPr id="670" name="楕円 669"/>
        <xdr:cNvSpPr/>
      </xdr:nvSpPr>
      <xdr:spPr>
        <a:xfrm>
          <a:off x="13652500" y="128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114520</xdr:rowOff>
    </xdr:from>
    <xdr:ext cx="534377" cy="259045"/>
    <xdr:sp macro="" textlink="">
      <xdr:nvSpPr>
        <xdr:cNvPr id="671" name="テキスト ボックス 670"/>
        <xdr:cNvSpPr txBox="1"/>
      </xdr:nvSpPr>
      <xdr:spPr>
        <a:xfrm>
          <a:off x="13436111" y="126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83109</xdr:rowOff>
    </xdr:from>
    <xdr:to>
      <xdr:col>67</xdr:col>
      <xdr:colOff>101600</xdr:colOff>
      <xdr:row>76</xdr:row>
      <xdr:rowOff>13258</xdr:rowOff>
    </xdr:to>
    <xdr:sp macro="" textlink="">
      <xdr:nvSpPr>
        <xdr:cNvPr id="672" name="楕円 671"/>
        <xdr:cNvSpPr/>
      </xdr:nvSpPr>
      <xdr:spPr>
        <a:xfrm>
          <a:off x="12763500" y="129418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29786</xdr:rowOff>
    </xdr:from>
    <xdr:ext cx="534377" cy="259045"/>
    <xdr:sp macro="" textlink="">
      <xdr:nvSpPr>
        <xdr:cNvPr id="673" name="テキスト ボックス 672"/>
        <xdr:cNvSpPr txBox="1"/>
      </xdr:nvSpPr>
      <xdr:spPr>
        <a:xfrm>
          <a:off x="12547111" y="127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2693</xdr:rowOff>
    </xdr:from>
    <xdr:to>
      <xdr:col>85</xdr:col>
      <xdr:colOff>127000</xdr:colOff>
      <xdr:row>94</xdr:row>
      <xdr:rowOff>72986</xdr:rowOff>
    </xdr:to>
    <xdr:cxnSp macro="">
      <xdr:nvCxnSpPr>
        <xdr:cNvPr id="702" name="直線コネクタ 701"/>
        <xdr:cNvCxnSpPr/>
      </xdr:nvCxnSpPr>
      <xdr:spPr>
        <a:xfrm>
          <a:off x="15481300" y="16118993"/>
          <a:ext cx="838200" cy="7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2693</xdr:rowOff>
    </xdr:from>
    <xdr:to>
      <xdr:col>81</xdr:col>
      <xdr:colOff>50800</xdr:colOff>
      <xdr:row>94</xdr:row>
      <xdr:rowOff>26163</xdr:rowOff>
    </xdr:to>
    <xdr:cxnSp macro="">
      <xdr:nvCxnSpPr>
        <xdr:cNvPr id="705" name="直線コネクタ 704"/>
        <xdr:cNvCxnSpPr/>
      </xdr:nvCxnSpPr>
      <xdr:spPr>
        <a:xfrm flipV="1">
          <a:off x="14592300" y="1611899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26163</xdr:rowOff>
    </xdr:from>
    <xdr:to>
      <xdr:col>76</xdr:col>
      <xdr:colOff>114300</xdr:colOff>
      <xdr:row>94</xdr:row>
      <xdr:rowOff>33680</xdr:rowOff>
    </xdr:to>
    <xdr:cxnSp macro="">
      <xdr:nvCxnSpPr>
        <xdr:cNvPr id="708" name="直線コネクタ 707"/>
        <xdr:cNvCxnSpPr/>
      </xdr:nvCxnSpPr>
      <xdr:spPr>
        <a:xfrm flipV="1">
          <a:off x="13703300" y="16142463"/>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33680</xdr:rowOff>
    </xdr:from>
    <xdr:to>
      <xdr:col>71</xdr:col>
      <xdr:colOff>177800</xdr:colOff>
      <xdr:row>94</xdr:row>
      <xdr:rowOff>72377</xdr:rowOff>
    </xdr:to>
    <xdr:cxnSp macro="">
      <xdr:nvCxnSpPr>
        <xdr:cNvPr id="711" name="直線コネクタ 710"/>
        <xdr:cNvCxnSpPr/>
      </xdr:nvCxnSpPr>
      <xdr:spPr>
        <a:xfrm flipV="1">
          <a:off x="12814300" y="16149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2" name="フローチャート: 判断 711"/>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3" name="テキスト ボックス 712"/>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4" name="フローチャート: 判断 713"/>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5" name="テキスト ボックス 714"/>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22186</xdr:rowOff>
    </xdr:from>
    <xdr:to>
      <xdr:col>85</xdr:col>
      <xdr:colOff>177800</xdr:colOff>
      <xdr:row>94</xdr:row>
      <xdr:rowOff>123786</xdr:rowOff>
    </xdr:to>
    <xdr:sp macro="" textlink="">
      <xdr:nvSpPr>
        <xdr:cNvPr id="721" name="楕円 720"/>
        <xdr:cNvSpPr/>
      </xdr:nvSpPr>
      <xdr:spPr>
        <a:xfrm>
          <a:off x="16268700" y="161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45063</xdr:rowOff>
    </xdr:from>
    <xdr:ext cx="534377" cy="259045"/>
    <xdr:sp macro="" textlink="">
      <xdr:nvSpPr>
        <xdr:cNvPr id="722" name="公債費該当値テキスト"/>
        <xdr:cNvSpPr txBox="1"/>
      </xdr:nvSpPr>
      <xdr:spPr>
        <a:xfrm>
          <a:off x="16370300" y="159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123343</xdr:rowOff>
    </xdr:from>
    <xdr:to>
      <xdr:col>81</xdr:col>
      <xdr:colOff>101600</xdr:colOff>
      <xdr:row>94</xdr:row>
      <xdr:rowOff>53493</xdr:rowOff>
    </xdr:to>
    <xdr:sp macro="" textlink="">
      <xdr:nvSpPr>
        <xdr:cNvPr id="723" name="楕円 722"/>
        <xdr:cNvSpPr/>
      </xdr:nvSpPr>
      <xdr:spPr>
        <a:xfrm>
          <a:off x="15430500" y="160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70020</xdr:rowOff>
    </xdr:from>
    <xdr:ext cx="534377" cy="259045"/>
    <xdr:sp macro="" textlink="">
      <xdr:nvSpPr>
        <xdr:cNvPr id="724" name="テキスト ボックス 723"/>
        <xdr:cNvSpPr txBox="1"/>
      </xdr:nvSpPr>
      <xdr:spPr>
        <a:xfrm>
          <a:off x="15214111" y="158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146813</xdr:rowOff>
    </xdr:from>
    <xdr:to>
      <xdr:col>76</xdr:col>
      <xdr:colOff>165100</xdr:colOff>
      <xdr:row>94</xdr:row>
      <xdr:rowOff>76963</xdr:rowOff>
    </xdr:to>
    <xdr:sp macro="" textlink="">
      <xdr:nvSpPr>
        <xdr:cNvPr id="725" name="楕円 724"/>
        <xdr:cNvSpPr/>
      </xdr:nvSpPr>
      <xdr:spPr>
        <a:xfrm>
          <a:off x="14541500" y="160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93490</xdr:rowOff>
    </xdr:from>
    <xdr:ext cx="534377" cy="259045"/>
    <xdr:sp macro="" textlink="">
      <xdr:nvSpPr>
        <xdr:cNvPr id="726" name="テキスト ボックス 725"/>
        <xdr:cNvSpPr txBox="1"/>
      </xdr:nvSpPr>
      <xdr:spPr>
        <a:xfrm>
          <a:off x="14325111" y="158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154330</xdr:rowOff>
    </xdr:from>
    <xdr:to>
      <xdr:col>72</xdr:col>
      <xdr:colOff>38100</xdr:colOff>
      <xdr:row>94</xdr:row>
      <xdr:rowOff>84480</xdr:rowOff>
    </xdr:to>
    <xdr:sp macro="" textlink="">
      <xdr:nvSpPr>
        <xdr:cNvPr id="727" name="楕円 726"/>
        <xdr:cNvSpPr/>
      </xdr:nvSpPr>
      <xdr:spPr>
        <a:xfrm>
          <a:off x="13652500" y="16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101007</xdr:rowOff>
    </xdr:from>
    <xdr:ext cx="534377" cy="259045"/>
    <xdr:sp macro="" textlink="">
      <xdr:nvSpPr>
        <xdr:cNvPr id="728" name="テキスト ボックス 727"/>
        <xdr:cNvSpPr txBox="1"/>
      </xdr:nvSpPr>
      <xdr:spPr>
        <a:xfrm>
          <a:off x="13436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21577</xdr:rowOff>
    </xdr:from>
    <xdr:to>
      <xdr:col>67</xdr:col>
      <xdr:colOff>101600</xdr:colOff>
      <xdr:row>94</xdr:row>
      <xdr:rowOff>123177</xdr:rowOff>
    </xdr:to>
    <xdr:sp macro="" textlink="">
      <xdr:nvSpPr>
        <xdr:cNvPr id="729" name="楕円 728"/>
        <xdr:cNvSpPr/>
      </xdr:nvSpPr>
      <xdr:spPr>
        <a:xfrm>
          <a:off x="12763500" y="16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139704</xdr:rowOff>
    </xdr:from>
    <xdr:ext cx="534377" cy="259045"/>
    <xdr:sp macro="" textlink="">
      <xdr:nvSpPr>
        <xdr:cNvPr id="730" name="テキスト ボックス 729"/>
        <xdr:cNvSpPr txBox="1"/>
      </xdr:nvSpPr>
      <xdr:spPr>
        <a:xfrm>
          <a:off x="12547111" y="159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65913</xdr:rowOff>
    </xdr:from>
    <xdr:to>
      <xdr:col>116</xdr:col>
      <xdr:colOff>63500</xdr:colOff>
      <xdr:row>39</xdr:row>
      <xdr:rowOff>30607</xdr:rowOff>
    </xdr:to>
    <xdr:cxnSp macro="">
      <xdr:nvCxnSpPr>
        <xdr:cNvPr id="759" name="直線コネクタ 758"/>
        <xdr:cNvCxnSpPr/>
      </xdr:nvCxnSpPr>
      <xdr:spPr>
        <a:xfrm flipV="1">
          <a:off x="21323300" y="5380863"/>
          <a:ext cx="838200" cy="13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115206</xdr:rowOff>
    </xdr:from>
    <xdr:ext cx="378565" cy="259045"/>
    <xdr:sp macro="" textlink="">
      <xdr:nvSpPr>
        <xdr:cNvPr id="760" name="諸支出金平均値テキスト"/>
        <xdr:cNvSpPr txBox="1"/>
      </xdr:nvSpPr>
      <xdr:spPr>
        <a:xfrm>
          <a:off x="22212300" y="6630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155194</xdr:rowOff>
    </xdr:from>
    <xdr:to>
      <xdr:col>111</xdr:col>
      <xdr:colOff>177800</xdr:colOff>
      <xdr:row>39</xdr:row>
      <xdr:rowOff>30607</xdr:rowOff>
    </xdr:to>
    <xdr:cxnSp macro="">
      <xdr:nvCxnSpPr>
        <xdr:cNvPr id="762" name="直線コネクタ 761"/>
        <xdr:cNvCxnSpPr/>
      </xdr:nvCxnSpPr>
      <xdr:spPr>
        <a:xfrm>
          <a:off x="20434300" y="66702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4" name="テキスト ボックス 763"/>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48133</xdr:rowOff>
    </xdr:from>
    <xdr:to>
      <xdr:col>107</xdr:col>
      <xdr:colOff>50800</xdr:colOff>
      <xdr:row>38</xdr:row>
      <xdr:rowOff>155194</xdr:rowOff>
    </xdr:to>
    <xdr:cxnSp macro="">
      <xdr:nvCxnSpPr>
        <xdr:cNvPr id="765" name="直線コネクタ 764"/>
        <xdr:cNvCxnSpPr/>
      </xdr:nvCxnSpPr>
      <xdr:spPr>
        <a:xfrm>
          <a:off x="19545300" y="6220333"/>
          <a:ext cx="889000" cy="4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80789</xdr:rowOff>
    </xdr:from>
    <xdr:ext cx="313932" cy="259045"/>
    <xdr:sp macro="" textlink="">
      <xdr:nvSpPr>
        <xdr:cNvPr id="767" name="テキスト ボックス 766"/>
        <xdr:cNvSpPr txBox="1"/>
      </xdr:nvSpPr>
      <xdr:spPr>
        <a:xfrm>
          <a:off x="2027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48133</xdr:rowOff>
    </xdr:from>
    <xdr:to>
      <xdr:col>102</xdr:col>
      <xdr:colOff>114300</xdr:colOff>
      <xdr:row>38</xdr:row>
      <xdr:rowOff>16383</xdr:rowOff>
    </xdr:to>
    <xdr:cxnSp macro="">
      <xdr:nvCxnSpPr>
        <xdr:cNvPr id="768" name="直線コネクタ 767"/>
        <xdr:cNvCxnSpPr/>
      </xdr:nvCxnSpPr>
      <xdr:spPr>
        <a:xfrm flipV="1">
          <a:off x="18656300" y="6220333"/>
          <a:ext cx="889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9" name="フローチャート: 判断 768"/>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69867</xdr:rowOff>
    </xdr:from>
    <xdr:ext cx="378565" cy="259045"/>
    <xdr:sp macro="" textlink="">
      <xdr:nvSpPr>
        <xdr:cNvPr id="770" name="テキスト ボックス 769"/>
        <xdr:cNvSpPr txBox="1"/>
      </xdr:nvSpPr>
      <xdr:spPr>
        <a:xfrm>
          <a:off x="19356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71" name="フローチャート: 判断 770"/>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82821</xdr:rowOff>
    </xdr:from>
    <xdr:ext cx="313932" cy="259045"/>
    <xdr:sp macro="" textlink="">
      <xdr:nvSpPr>
        <xdr:cNvPr id="772" name="テキスト ボックス 771"/>
        <xdr:cNvSpPr txBox="1"/>
      </xdr:nvSpPr>
      <xdr:spPr>
        <a:xfrm>
          <a:off x="18499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15113</xdr:rowOff>
    </xdr:from>
    <xdr:to>
      <xdr:col>116</xdr:col>
      <xdr:colOff>114300</xdr:colOff>
      <xdr:row>31</xdr:row>
      <xdr:rowOff>116713</xdr:rowOff>
    </xdr:to>
    <xdr:sp macro="" textlink="">
      <xdr:nvSpPr>
        <xdr:cNvPr id="778" name="楕円 777"/>
        <xdr:cNvSpPr/>
      </xdr:nvSpPr>
      <xdr:spPr>
        <a:xfrm>
          <a:off x="22110700" y="53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139590</xdr:rowOff>
    </xdr:from>
    <xdr:ext cx="534377" cy="259045"/>
    <xdr:sp macro="" textlink="">
      <xdr:nvSpPr>
        <xdr:cNvPr id="779" name="諸支出金該当値テキスト"/>
        <xdr:cNvSpPr txBox="1"/>
      </xdr:nvSpPr>
      <xdr:spPr>
        <a:xfrm>
          <a:off x="22212300" y="52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151257</xdr:rowOff>
    </xdr:from>
    <xdr:to>
      <xdr:col>112</xdr:col>
      <xdr:colOff>38100</xdr:colOff>
      <xdr:row>39</xdr:row>
      <xdr:rowOff>81407</xdr:rowOff>
    </xdr:to>
    <xdr:sp macro="" textlink="">
      <xdr:nvSpPr>
        <xdr:cNvPr id="780" name="楕円 779"/>
        <xdr:cNvSpPr/>
      </xdr:nvSpPr>
      <xdr:spPr>
        <a:xfrm>
          <a:off x="21272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97934</xdr:rowOff>
    </xdr:from>
    <xdr:ext cx="378565" cy="259045"/>
    <xdr:sp macro="" textlink="">
      <xdr:nvSpPr>
        <xdr:cNvPr id="781" name="テキスト ボックス 780"/>
        <xdr:cNvSpPr txBox="1"/>
      </xdr:nvSpPr>
      <xdr:spPr>
        <a:xfrm>
          <a:off x="21134017" y="644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104394</xdr:rowOff>
    </xdr:from>
    <xdr:to>
      <xdr:col>107</xdr:col>
      <xdr:colOff>101600</xdr:colOff>
      <xdr:row>39</xdr:row>
      <xdr:rowOff>34544</xdr:rowOff>
    </xdr:to>
    <xdr:sp macro="" textlink="">
      <xdr:nvSpPr>
        <xdr:cNvPr id="782" name="楕円 781"/>
        <xdr:cNvSpPr/>
      </xdr:nvSpPr>
      <xdr:spPr>
        <a:xfrm>
          <a:off x="20383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51071</xdr:rowOff>
    </xdr:from>
    <xdr:ext cx="378565" cy="259045"/>
    <xdr:sp macro="" textlink="">
      <xdr:nvSpPr>
        <xdr:cNvPr id="783" name="テキスト ボックス 782"/>
        <xdr:cNvSpPr txBox="1"/>
      </xdr:nvSpPr>
      <xdr:spPr>
        <a:xfrm>
          <a:off x="20245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168783</xdr:rowOff>
    </xdr:from>
    <xdr:to>
      <xdr:col>102</xdr:col>
      <xdr:colOff>165100</xdr:colOff>
      <xdr:row>36</xdr:row>
      <xdr:rowOff>98933</xdr:rowOff>
    </xdr:to>
    <xdr:sp macro="" textlink="">
      <xdr:nvSpPr>
        <xdr:cNvPr id="784" name="楕円 783"/>
        <xdr:cNvSpPr/>
      </xdr:nvSpPr>
      <xdr:spPr>
        <a:xfrm>
          <a:off x="19494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115460</xdr:rowOff>
    </xdr:from>
    <xdr:ext cx="469744" cy="259045"/>
    <xdr:sp macro="" textlink="">
      <xdr:nvSpPr>
        <xdr:cNvPr id="785" name="テキスト ボックス 784"/>
        <xdr:cNvSpPr txBox="1"/>
      </xdr:nvSpPr>
      <xdr:spPr>
        <a:xfrm>
          <a:off x="193104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137033</xdr:rowOff>
    </xdr:from>
    <xdr:to>
      <xdr:col>98</xdr:col>
      <xdr:colOff>38100</xdr:colOff>
      <xdr:row>38</xdr:row>
      <xdr:rowOff>67183</xdr:rowOff>
    </xdr:to>
    <xdr:sp macro="" textlink="">
      <xdr:nvSpPr>
        <xdr:cNvPr id="786" name="楕円 785"/>
        <xdr:cNvSpPr/>
      </xdr:nvSpPr>
      <xdr:spPr>
        <a:xfrm>
          <a:off x="18605500" y="64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83710</xdr:rowOff>
    </xdr:from>
    <xdr:ext cx="469744" cy="259045"/>
    <xdr:sp macro="" textlink="">
      <xdr:nvSpPr>
        <xdr:cNvPr id="787" name="テキスト ボックス 786"/>
        <xdr:cNvSpPr txBox="1"/>
      </xdr:nvSpPr>
      <xdr:spPr>
        <a:xfrm>
          <a:off x="18421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前年度と比較して増加している費目は議会費、総務費、民生費、衛生費、農林水産業費、商工費、消防費、教育費である。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類似団体平均値と主な費目を比較すると、民生費、衛生費、商工費などが上回っており、総務費、農林水産業費、教育費、災害復旧費などが下回っている。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民生費は、新型コロナ対策・物価高騰対策の給付金事業実施により、令和３年度以降高い数値となっている。</a:t>
          </a:r>
        </a:p>
        <a:p>
          <a:r>
            <a:rPr kumimoji="1" lang="ja-JP" altLang="en-US" sz="1300">
              <a:latin typeface="ＭＳ Ｐゴシック" panose="020B0600070205080204" pitchFamily="50" charset="-128"/>
              <a:ea typeface="ＭＳ Ｐゴシック" panose="020B0600070205080204" pitchFamily="50" charset="-128"/>
            </a:rPr>
            <a:t>　衛生費が大きく増加している要因としては、ごみ中継施設整備や旧環境センター跡地整備の実施などがあげられる。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教育費は、市立学校特別教室等空調整備や市民プール整備の実施などにより増加している。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財政調整基金残高について、令和４年度決算剰余金から３億１，０００万円を積み立てたが、財源の不足により８億３，０００万円を取り崩し、約５億円減少している。</a:t>
          </a:r>
        </a:p>
        <a:p>
          <a:r>
            <a:rPr kumimoji="1" lang="ja-JP" altLang="en-US" sz="1400">
              <a:latin typeface="ＭＳ ゴシック" pitchFamily="49" charset="-128"/>
              <a:ea typeface="ＭＳ ゴシック" pitchFamily="49" charset="-128"/>
            </a:rPr>
            <a:t>　実質収支額が前年度より減少したこと、財政調整基金の取り崩し額が増加したことにより、実質単年度収支は減少となった。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令和５年度の一般会計の実質収支額や公営企業の資金剰余額などを合わせた数値を標準財政規模で除した連結実質黒字比率は２２</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９８となった。水道事業会計が広域連合企業団へ移行したことなどにより、前年度から７．８０ポイント減少した。</a:t>
          </a:r>
        </a:p>
        <a:p>
          <a:r>
            <a:rPr kumimoji="1" lang="ja-JP" altLang="en-US" sz="1400">
              <a:latin typeface="ＭＳ ゴシック" pitchFamily="49" charset="-128"/>
              <a:ea typeface="ＭＳ ゴシック" pitchFamily="49" charset="-128"/>
            </a:rPr>
            <a:t>　今後も事業の見直し等を行い、健全な行財政運営に努めていく。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23692879</v>
      </c>
      <c r="BO4" s="485"/>
      <c r="BP4" s="485"/>
      <c r="BQ4" s="485"/>
      <c r="BR4" s="485"/>
      <c r="BS4" s="485"/>
      <c r="BT4" s="485"/>
      <c r="BU4" s="486"/>
      <c r="BV4" s="484">
        <v>22652618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4.3</v>
      </c>
      <c r="CU4" s="625"/>
      <c r="CV4" s="625"/>
      <c r="CW4" s="625"/>
      <c r="CX4" s="625"/>
      <c r="CY4" s="625"/>
      <c r="CZ4" s="625"/>
      <c r="DA4" s="626"/>
      <c r="DB4" s="624">
        <v>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22952604</v>
      </c>
      <c r="BO5" s="456"/>
      <c r="BP5" s="456"/>
      <c r="BQ5" s="456"/>
      <c r="BR5" s="456"/>
      <c r="BS5" s="456"/>
      <c r="BT5" s="456"/>
      <c r="BU5" s="457"/>
      <c r="BV5" s="455">
        <v>21738146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96.1</v>
      </c>
      <c r="CU5" s="453"/>
      <c r="CV5" s="453"/>
      <c r="CW5" s="453"/>
      <c r="CX5" s="453"/>
      <c r="CY5" s="453"/>
      <c r="CZ5" s="453"/>
      <c r="DA5" s="454"/>
      <c r="DB5" s="452">
        <v>96.5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740275</v>
      </c>
      <c r="BO6" s="456"/>
      <c r="BP6" s="456"/>
      <c r="BQ6" s="456"/>
      <c r="BR6" s="456"/>
      <c r="BS6" s="456"/>
      <c r="BT6" s="456"/>
      <c r="BU6" s="457"/>
      <c r="BV6" s="455">
        <v>914472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96.7</v>
      </c>
      <c r="CU6" s="599"/>
      <c r="CV6" s="599"/>
      <c r="CW6" s="599"/>
      <c r="CX6" s="599"/>
      <c r="CY6" s="599"/>
      <c r="CZ6" s="599"/>
      <c r="DA6" s="600"/>
      <c r="DB6" s="598">
        <v>97.9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231407</v>
      </c>
      <c r="BO7" s="456"/>
      <c r="BP7" s="456"/>
      <c r="BQ7" s="456"/>
      <c r="BR7" s="456"/>
      <c r="BS7" s="456"/>
      <c r="BT7" s="456"/>
      <c r="BU7" s="457"/>
      <c r="BV7" s="455">
        <v>313361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11857741</v>
      </c>
      <c r="CU7" s="456"/>
      <c r="CV7" s="456"/>
      <c r="CW7" s="456"/>
      <c r="CX7" s="456"/>
      <c r="CY7" s="456"/>
      <c r="CZ7" s="456"/>
      <c r="DA7" s="457"/>
      <c r="DB7" s="455">
        <v>11954451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508868</v>
      </c>
      <c r="BO8" s="456"/>
      <c r="BP8" s="456"/>
      <c r="BQ8" s="456"/>
      <c r="BR8" s="456"/>
      <c r="BS8" s="456"/>
      <c r="BT8" s="456"/>
      <c r="BU8" s="457"/>
      <c r="BV8" s="455">
        <v>601111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0.43</v>
      </c>
      <c r="CU8" s="559"/>
      <c r="CV8" s="559"/>
      <c r="CW8" s="559"/>
      <c r="CX8" s="559"/>
      <c r="CY8" s="559"/>
      <c r="CZ8" s="559"/>
      <c r="DA8" s="560"/>
      <c r="DB8" s="558">
        <v>0.44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37655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-92243</v>
      </c>
      <c r="BO9" s="456"/>
      <c r="BP9" s="456"/>
      <c r="BQ9" s="456"/>
      <c r="BR9" s="456"/>
      <c r="BS9" s="456"/>
      <c r="BT9" s="456"/>
      <c r="BU9" s="457"/>
      <c r="BV9" s="455">
        <v>-184535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14.7</v>
      </c>
      <c r="CU9" s="453"/>
      <c r="CV9" s="453"/>
      <c r="CW9" s="453"/>
      <c r="CX9" s="453"/>
      <c r="CY9" s="453"/>
      <c r="CZ9" s="453"/>
      <c r="DA9" s="454"/>
      <c r="DB9" s="452">
        <v>16.8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40069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1637</v>
      </c>
      <c r="BO10" s="456"/>
      <c r="BP10" s="456"/>
      <c r="BQ10" s="456"/>
      <c r="BR10" s="456"/>
      <c r="BS10" s="456"/>
      <c r="BT10" s="456"/>
      <c r="BU10" s="457"/>
      <c r="BV10" s="455">
        <v>1060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35847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830000</v>
      </c>
      <c r="BO12" s="456"/>
      <c r="BP12" s="456"/>
      <c r="BQ12" s="456"/>
      <c r="BR12" s="456"/>
      <c r="BS12" s="456"/>
      <c r="BT12" s="456"/>
      <c r="BU12" s="457"/>
      <c r="BV12" s="455">
        <v>600000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35154</v>
      </c>
      <c r="S13" s="543"/>
      <c r="T13" s="543"/>
      <c r="U13" s="543"/>
      <c r="V13" s="544"/>
      <c r="W13" s="545" t="s">
        <v>131</v>
      </c>
      <c r="X13" s="441"/>
      <c r="Y13" s="441"/>
      <c r="Z13" s="441"/>
      <c r="AA13" s="441"/>
      <c r="AB13" s="442"/>
      <c r="AC13" s="408">
        <v>558</v>
      </c>
      <c r="AD13" s="409"/>
      <c r="AE13" s="409"/>
      <c r="AF13" s="409"/>
      <c r="AG13" s="410"/>
      <c r="AH13" s="408">
        <v>739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-920606</v>
      </c>
      <c r="BO13" s="456"/>
      <c r="BP13" s="456"/>
      <c r="BQ13" s="456"/>
      <c r="BR13" s="456"/>
      <c r="BS13" s="456"/>
      <c r="BT13" s="456"/>
      <c r="BU13" s="457"/>
      <c r="BV13" s="455">
        <v>-783475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v>
      </c>
      <c r="CU13" s="453"/>
      <c r="CV13" s="453"/>
      <c r="CW13" s="453"/>
      <c r="CX13" s="453"/>
      <c r="CY13" s="453"/>
      <c r="CZ13" s="453"/>
      <c r="DA13" s="454"/>
      <c r="DB13" s="452">
        <v>9.1999999999999993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36563</v>
      </c>
      <c r="S14" s="543"/>
      <c r="T14" s="543"/>
      <c r="U14" s="543"/>
      <c r="V14" s="544"/>
      <c r="W14" s="546"/>
      <c r="X14" s="444"/>
      <c r="Y14" s="444"/>
      <c r="Z14" s="444"/>
      <c r="AA14" s="444"/>
      <c r="AB14" s="445"/>
      <c r="AC14" s="535">
        <v>3.2</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47.4</v>
      </c>
      <c r="CU14" s="553"/>
      <c r="CV14" s="553"/>
      <c r="CW14" s="553"/>
      <c r="CX14" s="553"/>
      <c r="CY14" s="553"/>
      <c r="CZ14" s="553"/>
      <c r="DA14" s="554"/>
      <c r="DB14" s="552">
        <v>51.8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35924</v>
      </c>
      <c r="S15" s="543"/>
      <c r="T15" s="543"/>
      <c r="U15" s="543"/>
      <c r="V15" s="544"/>
      <c r="W15" s="545" t="s">
        <v>137</v>
      </c>
      <c r="X15" s="441"/>
      <c r="Y15" s="441"/>
      <c r="Z15" s="441"/>
      <c r="AA15" s="441"/>
      <c r="AB15" s="442"/>
      <c r="AC15" s="408">
        <v>6632</v>
      </c>
      <c r="AD15" s="409"/>
      <c r="AE15" s="409"/>
      <c r="AF15" s="409"/>
      <c r="AG15" s="410"/>
      <c r="AH15" s="408">
        <v>7043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4691438</v>
      </c>
      <c r="BO15" s="485"/>
      <c r="BP15" s="485"/>
      <c r="BQ15" s="485"/>
      <c r="BR15" s="485"/>
      <c r="BS15" s="485"/>
      <c r="BT15" s="485"/>
      <c r="BU15" s="486"/>
      <c r="BV15" s="484">
        <v>4563818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38.4</v>
      </c>
      <c r="AD16" s="536"/>
      <c r="AE16" s="536"/>
      <c r="AF16" s="536"/>
      <c r="AG16" s="537"/>
      <c r="AH16" s="535">
        <v>38.5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10563004</v>
      </c>
      <c r="BO16" s="456"/>
      <c r="BP16" s="456"/>
      <c r="BQ16" s="456"/>
      <c r="BR16" s="456"/>
      <c r="BS16" s="456"/>
      <c r="BT16" s="456"/>
      <c r="BU16" s="457"/>
      <c r="BV16" s="455">
        <v>10596968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10072</v>
      </c>
      <c r="AD17" s="409"/>
      <c r="AE17" s="409"/>
      <c r="AF17" s="409"/>
      <c r="AG17" s="410"/>
      <c r="AH17" s="408">
        <v>10526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5909449</v>
      </c>
      <c r="BO17" s="456"/>
      <c r="BP17" s="456"/>
      <c r="BQ17" s="456"/>
      <c r="BR17" s="456"/>
      <c r="BS17" s="456"/>
      <c r="BT17" s="456"/>
      <c r="BU17" s="457"/>
      <c r="BV17" s="455">
        <v>5744228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195.75</v>
      </c>
      <c r="M18" s="508"/>
      <c r="N18" s="508"/>
      <c r="O18" s="508"/>
      <c r="P18" s="508"/>
      <c r="Q18" s="508"/>
      <c r="R18" s="509"/>
      <c r="S18" s="509"/>
      <c r="T18" s="509"/>
      <c r="U18" s="509"/>
      <c r="V18" s="510"/>
      <c r="W18" s="526"/>
      <c r="X18" s="527"/>
      <c r="Y18" s="527"/>
      <c r="Z18" s="527"/>
      <c r="AA18" s="527"/>
      <c r="AB18" s="551"/>
      <c r="AC18" s="425">
        <v>58.3</v>
      </c>
      <c r="AD18" s="426"/>
      <c r="AE18" s="426"/>
      <c r="AF18" s="426"/>
      <c r="AG18" s="511"/>
      <c r="AH18" s="425">
        <v>57.5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11643002</v>
      </c>
      <c r="BO18" s="456"/>
      <c r="BP18" s="456"/>
      <c r="BQ18" s="456"/>
      <c r="BR18" s="456"/>
      <c r="BS18" s="456"/>
      <c r="BT18" s="456"/>
      <c r="BU18" s="457"/>
      <c r="BV18" s="455">
        <v>11799137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192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15815416</v>
      </c>
      <c r="BO19" s="456"/>
      <c r="BP19" s="456"/>
      <c r="BQ19" s="456"/>
      <c r="BR19" s="456"/>
      <c r="BS19" s="456"/>
      <c r="BT19" s="456"/>
      <c r="BU19" s="457"/>
      <c r="BV19" s="455">
        <v>15302986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15030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22585443</v>
      </c>
      <c r="BO22" s="485"/>
      <c r="BP22" s="485"/>
      <c r="BQ22" s="485"/>
      <c r="BR22" s="485"/>
      <c r="BS22" s="485"/>
      <c r="BT22" s="485"/>
      <c r="BU22" s="486"/>
      <c r="BV22" s="484">
        <v>22857864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21088201</v>
      </c>
      <c r="BO23" s="456"/>
      <c r="BP23" s="456"/>
      <c r="BQ23" s="456"/>
      <c r="BR23" s="456"/>
      <c r="BS23" s="456"/>
      <c r="BT23" s="456"/>
      <c r="BU23" s="457"/>
      <c r="BV23" s="455">
        <v>20806040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8600</v>
      </c>
      <c r="R24" s="409"/>
      <c r="S24" s="409"/>
      <c r="T24" s="409"/>
      <c r="U24" s="409"/>
      <c r="V24" s="410"/>
      <c r="W24" s="498"/>
      <c r="X24" s="435"/>
      <c r="Y24" s="436"/>
      <c r="Z24" s="411" t="s">
        <v>162</v>
      </c>
      <c r="AA24" s="412"/>
      <c r="AB24" s="412"/>
      <c r="AC24" s="412"/>
      <c r="AD24" s="412"/>
      <c r="AE24" s="412"/>
      <c r="AF24" s="412"/>
      <c r="AG24" s="413"/>
      <c r="AH24" s="408">
        <v>321</v>
      </c>
      <c r="AI24" s="409"/>
      <c r="AJ24" s="409"/>
      <c r="AK24" s="409"/>
      <c r="AL24" s="410"/>
      <c r="AM24" s="408">
        <v>1025274</v>
      </c>
      <c r="AN24" s="409"/>
      <c r="AO24" s="409"/>
      <c r="AP24" s="409"/>
      <c r="AQ24" s="409"/>
      <c r="AR24" s="410"/>
      <c r="AS24" s="408">
        <v>3194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15494382</v>
      </c>
      <c r="BO24" s="456"/>
      <c r="BP24" s="456"/>
      <c r="BQ24" s="456"/>
      <c r="BR24" s="456"/>
      <c r="BS24" s="456"/>
      <c r="BT24" s="456"/>
      <c r="BU24" s="457"/>
      <c r="BV24" s="455">
        <v>15078417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7000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7284881</v>
      </c>
      <c r="BO25" s="485"/>
      <c r="BP25" s="485"/>
      <c r="BQ25" s="485"/>
      <c r="BR25" s="485"/>
      <c r="BS25" s="485"/>
      <c r="BT25" s="485"/>
      <c r="BU25" s="486"/>
      <c r="BV25" s="484">
        <v>5603285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6560</v>
      </c>
      <c r="R26" s="409"/>
      <c r="S26" s="409"/>
      <c r="T26" s="409"/>
      <c r="U26" s="409"/>
      <c r="V26" s="410"/>
      <c r="W26" s="498"/>
      <c r="X26" s="435"/>
      <c r="Y26" s="436"/>
      <c r="Z26" s="411" t="s">
        <v>168</v>
      </c>
      <c r="AA26" s="466"/>
      <c r="AB26" s="466"/>
      <c r="AC26" s="466"/>
      <c r="AD26" s="466"/>
      <c r="AE26" s="466"/>
      <c r="AF26" s="466"/>
      <c r="AG26" s="467"/>
      <c r="AH26" s="408">
        <v>14</v>
      </c>
      <c r="AI26" s="409"/>
      <c r="AJ26" s="409"/>
      <c r="AK26" s="409"/>
      <c r="AL26" s="410"/>
      <c r="AM26" s="408">
        <v>48216</v>
      </c>
      <c r="AN26" s="409"/>
      <c r="AO26" s="409"/>
      <c r="AP26" s="409"/>
      <c r="AQ26" s="409"/>
      <c r="AR26" s="410"/>
      <c r="AS26" s="408">
        <v>3444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4770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22176</v>
      </c>
      <c r="AN27" s="409"/>
      <c r="AO27" s="409"/>
      <c r="AP27" s="409"/>
      <c r="AQ27" s="409"/>
      <c r="AR27" s="410"/>
      <c r="AS27" s="408">
        <v>3696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4330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2003322</v>
      </c>
      <c r="BO28" s="485"/>
      <c r="BP28" s="485"/>
      <c r="BQ28" s="485"/>
      <c r="BR28" s="485"/>
      <c r="BS28" s="485"/>
      <c r="BT28" s="485"/>
      <c r="BU28" s="486"/>
      <c r="BV28" s="484">
        <v>2521684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17</v>
      </c>
      <c r="M29" s="409"/>
      <c r="N29" s="409"/>
      <c r="O29" s="409"/>
      <c r="P29" s="410"/>
      <c r="Q29" s="408">
        <v>4000</v>
      </c>
      <c r="R29" s="409"/>
      <c r="S29" s="409"/>
      <c r="T29" s="409"/>
      <c r="U29" s="409"/>
      <c r="V29" s="410"/>
      <c r="W29" s="499"/>
      <c r="X29" s="500"/>
      <c r="Y29" s="501"/>
      <c r="Z29" s="411" t="s">
        <v>177</v>
      </c>
      <c r="AA29" s="412"/>
      <c r="AB29" s="412"/>
      <c r="AC29" s="412"/>
      <c r="AD29" s="412"/>
      <c r="AE29" s="412"/>
      <c r="AF29" s="412"/>
      <c r="AG29" s="413"/>
      <c r="AH29" s="408">
        <v>327</v>
      </c>
      <c r="AI29" s="409"/>
      <c r="AJ29" s="409"/>
      <c r="AK29" s="409"/>
      <c r="AL29" s="410"/>
      <c r="AM29" s="408">
        <v>1047450</v>
      </c>
      <c r="AN29" s="409"/>
      <c r="AO29" s="409"/>
      <c r="AP29" s="409"/>
      <c r="AQ29" s="409"/>
      <c r="AR29" s="410"/>
      <c r="AS29" s="408">
        <v>3203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236222</v>
      </c>
      <c r="BO29" s="456"/>
      <c r="BP29" s="456"/>
      <c r="BQ29" s="456"/>
      <c r="BR29" s="456"/>
      <c r="BS29" s="456"/>
      <c r="BT29" s="456"/>
      <c r="BU29" s="457"/>
      <c r="BV29" s="455">
        <v>180088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794843</v>
      </c>
      <c r="BO30" s="490"/>
      <c r="BP30" s="490"/>
      <c r="BQ30" s="490"/>
      <c r="BR30" s="490"/>
      <c r="BS30" s="490"/>
      <c r="BT30" s="490"/>
      <c r="BU30" s="491"/>
      <c r="BV30" s="489">
        <v>424021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府中市土地開発公社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病院事業債管理特別会計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府中市まちづくり振興公社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福山地区消防組合</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地方独立行政法人府中市民病院機構</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〇</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広島県水道広域連合企業団（水道事業会計）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広島県水道広域連合企業団（工業用水道事業会計）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pZIOubGHFqgWjxUShJTKzOFKtZj4xvaWbXurmFat3YAOVRNYePIPICHjCb9Sw4dj8LeLWgTpjFqpmQhGMqlGA==" saltValue="krXQ8iG91mireitAmUYr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18.66</v>
      </c>
      <c r="G34" s="33">
        <v>15.71</v>
      </c>
      <c r="H34" s="33">
        <v>15.4</v>
      </c>
      <c r="I34" s="33">
        <v>16.510000000000002</v>
      </c>
      <c r="J34" s="34">
        <v>16.18</v>
      </c>
      <c r="K34" s="22"/>
      <c r="L34" s="22"/>
      <c r="M34" s="22"/>
      <c r="N34" s="22"/>
      <c r="O34" s="22"/>
      <c r="P34" s="22"/>
    </row>
    <row r="35" spans="1:16" ht="39" customHeight="1" x14ac:dyDescent="0.15">
      <c r="A35" s="22"/>
      <c r="B35" s="35"/>
      <c r="C35" s="1181" t="s">
        <v>535</v>
      </c>
      <c r="D35" s="1182"/>
      <c r="E35" s="1183"/>
      <c r="F35" s="36">
        <v>6.96</v>
      </c>
      <c r="G35" s="37">
        <v>3.45</v>
      </c>
      <c r="H35" s="37">
        <v>6.31</v>
      </c>
      <c r="I35" s="37">
        <v>5.0199999999999996</v>
      </c>
      <c r="J35" s="38">
        <v>4.29</v>
      </c>
      <c r="K35" s="22"/>
      <c r="L35" s="22"/>
      <c r="M35" s="22"/>
      <c r="N35" s="22"/>
      <c r="O35" s="22"/>
      <c r="P35" s="22"/>
    </row>
    <row r="36" spans="1:16" ht="39" customHeight="1" x14ac:dyDescent="0.15">
      <c r="A36" s="22"/>
      <c r="B36" s="35"/>
      <c r="C36" s="1181" t="s">
        <v>536</v>
      </c>
      <c r="D36" s="1182"/>
      <c r="E36" s="1183"/>
      <c r="F36" s="36" t="s">
        <v>487</v>
      </c>
      <c r="G36" s="37">
        <v>1.01</v>
      </c>
      <c r="H36" s="37">
        <v>0.67</v>
      </c>
      <c r="I36" s="37">
        <v>0.96</v>
      </c>
      <c r="J36" s="38">
        <v>1.63</v>
      </c>
      <c r="K36" s="22"/>
      <c r="L36" s="22"/>
      <c r="M36" s="22"/>
      <c r="N36" s="22"/>
      <c r="O36" s="22"/>
      <c r="P36" s="22"/>
    </row>
    <row r="37" spans="1:16" ht="39" customHeight="1" x14ac:dyDescent="0.15">
      <c r="A37" s="22"/>
      <c r="B37" s="35"/>
      <c r="C37" s="1181" t="s">
        <v>537</v>
      </c>
      <c r="D37" s="1182"/>
      <c r="E37" s="1183"/>
      <c r="F37" s="36">
        <v>0.08</v>
      </c>
      <c r="G37" s="37">
        <v>0.14000000000000001</v>
      </c>
      <c r="H37" s="37">
        <v>0.73</v>
      </c>
      <c r="I37" s="37">
        <v>1.1000000000000001</v>
      </c>
      <c r="J37" s="38">
        <v>0.51</v>
      </c>
      <c r="K37" s="22"/>
      <c r="L37" s="22"/>
      <c r="M37" s="22"/>
      <c r="N37" s="22"/>
      <c r="O37" s="22"/>
      <c r="P37" s="22"/>
    </row>
    <row r="38" spans="1:16" ht="39" customHeight="1" x14ac:dyDescent="0.15">
      <c r="A38" s="22"/>
      <c r="B38" s="35"/>
      <c r="C38" s="1181" t="s">
        <v>538</v>
      </c>
      <c r="D38" s="1182"/>
      <c r="E38" s="1183"/>
      <c r="F38" s="36">
        <v>0.06</v>
      </c>
      <c r="G38" s="37">
        <v>0.72</v>
      </c>
      <c r="H38" s="37">
        <v>0.47</v>
      </c>
      <c r="I38" s="37">
        <v>0.22</v>
      </c>
      <c r="J38" s="38">
        <v>0.34</v>
      </c>
      <c r="K38" s="22"/>
      <c r="L38" s="22"/>
      <c r="M38" s="22"/>
      <c r="N38" s="22"/>
      <c r="O38" s="22"/>
      <c r="P38" s="22"/>
    </row>
    <row r="39" spans="1:16" ht="39" customHeight="1" x14ac:dyDescent="0.15">
      <c r="A39" s="22"/>
      <c r="B39" s="35"/>
      <c r="C39" s="1181" t="s">
        <v>539</v>
      </c>
      <c r="D39" s="1182"/>
      <c r="E39" s="1183"/>
      <c r="F39" s="36">
        <v>0</v>
      </c>
      <c r="G39" s="37">
        <v>0</v>
      </c>
      <c r="H39" s="37">
        <v>0.01</v>
      </c>
      <c r="I39" s="37">
        <v>0.01</v>
      </c>
      <c r="J39" s="38">
        <v>0.01</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v>9.17</v>
      </c>
      <c r="G43" s="42">
        <v>8.5299999999999994</v>
      </c>
      <c r="H43" s="42">
        <v>8.0299999999999994</v>
      </c>
      <c r="I43" s="42">
        <v>6.93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xSU6yOUhmC0FBKzDIbKapVaQVgHRIlu4GXcrlhPlm9o4NXvDUl4BL9vHfL+c4V82teW/mQ7jibyNh3c8rNrYw==" saltValue="pWQnMVzAp/Lj0y+P0RPb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2937</v>
      </c>
      <c r="L45" s="60">
        <v>3015</v>
      </c>
      <c r="M45" s="60">
        <v>2947</v>
      </c>
      <c r="N45" s="60">
        <v>2860</v>
      </c>
      <c r="O45" s="61">
        <v>2614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638</v>
      </c>
      <c r="L48" s="64">
        <v>651</v>
      </c>
      <c r="M48" s="64">
        <v>630</v>
      </c>
      <c r="N48" s="64">
        <v>554</v>
      </c>
      <c r="O48" s="65">
        <v>421</v>
      </c>
      <c r="P48" s="48"/>
      <c r="Q48" s="48"/>
      <c r="R48" s="48"/>
      <c r="S48" s="48"/>
      <c r="T48" s="48"/>
      <c r="U48" s="48"/>
    </row>
    <row r="49" spans="1:21" ht="30.75" customHeight="1" x14ac:dyDescent="0.15">
      <c r="A49" s="48"/>
      <c r="B49" s="1214"/>
      <c r="C49" s="1215"/>
      <c r="D49" s="62"/>
      <c r="E49" s="1191" t="s">
        <v>14</v>
      </c>
      <c r="F49" s="1191"/>
      <c r="G49" s="1191"/>
      <c r="H49" s="1191"/>
      <c r="I49" s="1191"/>
      <c r="J49" s="1192"/>
      <c r="K49" s="63">
        <v>40</v>
      </c>
      <c r="L49" s="64">
        <v>38</v>
      </c>
      <c r="M49" s="64">
        <v>34</v>
      </c>
      <c r="N49" s="64">
        <v>41</v>
      </c>
      <c r="O49" s="65">
        <v>73</v>
      </c>
      <c r="P49" s="48"/>
      <c r="Q49" s="48"/>
      <c r="R49" s="48"/>
      <c r="S49" s="48"/>
      <c r="T49" s="48"/>
      <c r="U49" s="48"/>
    </row>
    <row r="50" spans="1:21" ht="30.75" customHeight="1" x14ac:dyDescent="0.15">
      <c r="A50" s="48"/>
      <c r="B50" s="1214"/>
      <c r="C50" s="1215"/>
      <c r="D50" s="62"/>
      <c r="E50" s="1191" t="s">
        <v>15</v>
      </c>
      <c r="F50" s="1191"/>
      <c r="G50" s="1191"/>
      <c r="H50" s="1191"/>
      <c r="I50" s="1191"/>
      <c r="J50" s="1192"/>
      <c r="K50" s="63">
        <v>8</v>
      </c>
      <c r="L50" s="64">
        <v>7</v>
      </c>
      <c r="M50" s="64">
        <v>7</v>
      </c>
      <c r="N50" s="64">
        <v>6</v>
      </c>
      <c r="O50" s="65">
        <v>6</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2687</v>
      </c>
      <c r="L52" s="64">
        <v>2698</v>
      </c>
      <c r="M52" s="64">
        <v>2661</v>
      </c>
      <c r="N52" s="64">
        <v>2637</v>
      </c>
      <c r="O52" s="65">
        <v>2453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936</v>
      </c>
      <c r="L53" s="69">
        <v>1013</v>
      </c>
      <c r="M53" s="69">
        <v>957</v>
      </c>
      <c r="N53" s="69">
        <v>824</v>
      </c>
      <c r="O53" s="70">
        <v>661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wgFEaQua4OdAEWQI9VVg3GqdBvmb79Atyshj0ISUgve1CCaShfMiFq05fv/Uv0c+i2KmMZL4mYlCrafumLqVA==" saltValue="y9Eh7cipryokYOp5pY0E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25311</v>
      </c>
      <c r="J41" s="356">
        <v>25026</v>
      </c>
      <c r="K41" s="356">
        <v>25525</v>
      </c>
      <c r="L41" s="356">
        <v>24265</v>
      </c>
      <c r="M41" s="357">
        <v>23961</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6838</v>
      </c>
      <c r="J43" s="359">
        <v>6301</v>
      </c>
      <c r="K43" s="359">
        <v>5766</v>
      </c>
      <c r="L43" s="359">
        <v>5232</v>
      </c>
      <c r="M43" s="360">
        <v>4919</v>
      </c>
    </row>
    <row r="44" spans="2:13" ht="27.75" customHeight="1" x14ac:dyDescent="0.15">
      <c r="B44" s="1222"/>
      <c r="C44" s="1223"/>
      <c r="D44" s="106"/>
      <c r="E44" s="1226" t="s">
        <v>34</v>
      </c>
      <c r="F44" s="1226"/>
      <c r="G44" s="1226"/>
      <c r="H44" s="1227"/>
      <c r="I44" s="358">
        <v>132</v>
      </c>
      <c r="J44" s="359">
        <v>109</v>
      </c>
      <c r="K44" s="359">
        <v>126</v>
      </c>
      <c r="L44" s="359">
        <v>103</v>
      </c>
      <c r="M44" s="360">
        <v>342</v>
      </c>
    </row>
    <row r="45" spans="2:13" ht="27.75" customHeight="1" x14ac:dyDescent="0.15">
      <c r="B45" s="1222"/>
      <c r="C45" s="1223"/>
      <c r="D45" s="106"/>
      <c r="E45" s="1226" t="s">
        <v>35</v>
      </c>
      <c r="F45" s="1226"/>
      <c r="G45" s="1226"/>
      <c r="H45" s="1227"/>
      <c r="I45" s="358">
        <v>3793</v>
      </c>
      <c r="J45" s="359">
        <v>3659</v>
      </c>
      <c r="K45" s="359">
        <v>3618</v>
      </c>
      <c r="L45" s="359">
        <v>3566</v>
      </c>
      <c r="M45" s="360">
        <v>3539</v>
      </c>
    </row>
    <row r="46" spans="2:13" ht="27.75" customHeight="1" x14ac:dyDescent="0.15">
      <c r="B46" s="1222"/>
      <c r="C46" s="1223"/>
      <c r="D46" s="107"/>
      <c r="E46" s="1226" t="s">
        <v>36</v>
      </c>
      <c r="F46" s="1226"/>
      <c r="G46" s="1226"/>
      <c r="H46" s="1227"/>
      <c r="I46" s="358">
        <v>475</v>
      </c>
      <c r="J46" s="359">
        <v>597</v>
      </c>
      <c r="K46" s="359">
        <v>495</v>
      </c>
      <c r="L46" s="359">
        <v>504</v>
      </c>
      <c r="M46" s="360">
        <v>540</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3801</v>
      </c>
      <c r="J50" s="359">
        <v>3790</v>
      </c>
      <c r="K50" s="359">
        <v>4112</v>
      </c>
      <c r="L50" s="359">
        <v>3964</v>
      </c>
      <c r="M50" s="360">
        <v>3857</v>
      </c>
    </row>
    <row r="51" spans="2:13" ht="27.75" customHeight="1" x14ac:dyDescent="0.15">
      <c r="B51" s="1222"/>
      <c r="C51" s="1223"/>
      <c r="D51" s="106"/>
      <c r="E51" s="1226" t="s">
        <v>42</v>
      </c>
      <c r="F51" s="1226"/>
      <c r="G51" s="1226"/>
      <c r="H51" s="1227"/>
      <c r="I51" s="358">
        <v>3910</v>
      </c>
      <c r="J51" s="359">
        <v>3357</v>
      </c>
      <c r="K51" s="359">
        <v>2948</v>
      </c>
      <c r="L51" s="359">
        <v>3120</v>
      </c>
      <c r="M51" s="360">
        <v>3563</v>
      </c>
    </row>
    <row r="52" spans="2:13" ht="27.75" customHeight="1" x14ac:dyDescent="0.15">
      <c r="B52" s="1224"/>
      <c r="C52" s="1225"/>
      <c r="D52" s="106"/>
      <c r="E52" s="1226" t="s">
        <v>43</v>
      </c>
      <c r="F52" s="1226"/>
      <c r="G52" s="1226"/>
      <c r="H52" s="1227"/>
      <c r="I52" s="358">
        <v>21717</v>
      </c>
      <c r="J52" s="359">
        <v>21356</v>
      </c>
      <c r="K52" s="359">
        <v>21632</v>
      </c>
      <c r="L52" s="359">
        <v>21457</v>
      </c>
      <c r="M52" s="360">
        <v>21155</v>
      </c>
    </row>
    <row r="53" spans="2:13" ht="27.75" customHeight="1" thickBot="1" x14ac:dyDescent="0.2">
      <c r="B53" s="1228" t="s">
        <v>19</v>
      </c>
      <c r="C53" s="1229"/>
      <c r="D53" s="110"/>
      <c r="E53" s="1230" t="s">
        <v>44</v>
      </c>
      <c r="F53" s="1230"/>
      <c r="G53" s="1230"/>
      <c r="H53" s="1231"/>
      <c r="I53" s="361">
        <v>7121</v>
      </c>
      <c r="J53" s="362">
        <v>7190</v>
      </c>
      <c r="K53" s="362">
        <v>6839</v>
      </c>
      <c r="L53" s="362">
        <v>5128</v>
      </c>
      <c r="M53" s="363">
        <v>4725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QvpHrSHw+V7hpJemIi5Bx9AH5KzUniw0iOPBewRkK0ALNgAeRcjc4f8ACbBfZcMkhdoC3VRqO6yoTaF3moU5Q==" saltValue="OZ2c9Y1tMpl/AQaHVrLm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2721</v>
      </c>
      <c r="G55" s="122">
        <v>2522</v>
      </c>
      <c r="H55" s="123">
        <v>2003</v>
      </c>
    </row>
    <row r="56" spans="2:8" ht="52.5" customHeight="1" x14ac:dyDescent="0.15">
      <c r="B56" s="124"/>
      <c r="C56" s="1249" t="s">
        <v>47</v>
      </c>
      <c r="D56" s="1249"/>
      <c r="E56" s="1250"/>
      <c r="F56" s="125">
        <v>180</v>
      </c>
      <c r="G56" s="125">
        <v>180</v>
      </c>
      <c r="H56" s="126">
        <v>236</v>
      </c>
    </row>
    <row r="57" spans="2:8" ht="53.25" customHeight="1" x14ac:dyDescent="0.15">
      <c r="B57" s="124"/>
      <c r="C57" s="1251" t="s">
        <v>48</v>
      </c>
      <c r="D57" s="1251"/>
      <c r="E57" s="1252"/>
      <c r="F57" s="127">
        <v>417</v>
      </c>
      <c r="G57" s="127">
        <v>424</v>
      </c>
      <c r="H57" s="128">
        <v>795</v>
      </c>
    </row>
    <row r="58" spans="2:8" ht="45.75" customHeight="1" x14ac:dyDescent="0.15">
      <c r="B58" s="129"/>
      <c r="C58" s="1239" t="s">
        <v>559</v>
      </c>
      <c r="D58" s="1240"/>
      <c r="E58" s="1241"/>
      <c r="F58" s="130">
        <v>229</v>
      </c>
      <c r="G58" s="130">
        <v>230</v>
      </c>
      <c r="H58" s="131">
        <v>330</v>
      </c>
    </row>
    <row r="59" spans="2:8" ht="45.75" customHeight="1" x14ac:dyDescent="0.15">
      <c r="B59" s="129"/>
      <c r="C59" s="1239" t="s">
        <v>563</v>
      </c>
      <c r="D59" s="1240"/>
      <c r="E59" s="1241"/>
      <c r="F59" s="130">
        <v>0</v>
      </c>
      <c r="G59" s="130">
        <v>0</v>
      </c>
      <c r="H59" s="131">
        <v>201</v>
      </c>
    </row>
    <row r="60" spans="2:8" ht="45.75" customHeight="1" x14ac:dyDescent="0.15">
      <c r="B60" s="129"/>
      <c r="C60" s="1239" t="s">
        <v>560</v>
      </c>
      <c r="D60" s="1240"/>
      <c r="E60" s="1241"/>
      <c r="F60" s="130">
        <v>87</v>
      </c>
      <c r="G60" s="130">
        <v>81</v>
      </c>
      <c r="H60" s="131">
        <v>155</v>
      </c>
    </row>
    <row r="61" spans="2:8" ht="45.75" customHeight="1" x14ac:dyDescent="0.15">
      <c r="B61" s="129"/>
      <c r="C61" s="1239" t="s">
        <v>561</v>
      </c>
      <c r="D61" s="1240"/>
      <c r="E61" s="1241"/>
      <c r="F61" s="130">
        <v>24</v>
      </c>
      <c r="G61" s="130">
        <v>28</v>
      </c>
      <c r="H61" s="131">
        <v>28</v>
      </c>
    </row>
    <row r="62" spans="2:8" ht="45.75" customHeight="1" thickBot="1" x14ac:dyDescent="0.2">
      <c r="B62" s="132"/>
      <c r="C62" s="1242" t="s">
        <v>562</v>
      </c>
      <c r="D62" s="1243"/>
      <c r="E62" s="1244"/>
      <c r="F62" s="133">
        <v>27</v>
      </c>
      <c r="G62" s="133">
        <v>27</v>
      </c>
      <c r="H62" s="134">
        <v>27</v>
      </c>
    </row>
    <row r="63" spans="2:8" ht="52.5" customHeight="1" thickBot="1" x14ac:dyDescent="0.2">
      <c r="B63" s="135"/>
      <c r="C63" s="1245" t="s">
        <v>49</v>
      </c>
      <c r="D63" s="1245"/>
      <c r="E63" s="1246"/>
      <c r="F63" s="136">
        <v>3318</v>
      </c>
      <c r="G63" s="136">
        <v>3126</v>
      </c>
      <c r="H63" s="137">
        <v>3034</v>
      </c>
    </row>
    <row r="64" spans="2:8" x14ac:dyDescent="0.15"/>
  </sheetData>
  <sheetProtection algorithmName="SHA-512" hashValue="A4QfQnbyj1dllQlyl24QOsXSJFQBl/W4dSTs393OC0HPGX9GqPmx7VRJrPASJlUNaGxQA9gH9lFwQC8CM936Ng==" saltValue="3z6ozyCb+M+OWvSNtUjM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567</v>
      </c>
      <c r="AO51" s="1269"/>
      <c r="AP51" s="1269"/>
      <c r="AQ51" s="1269"/>
      <c r="AR51" s="1269"/>
      <c r="AS51" s="1269"/>
      <c r="AT51" s="1269"/>
      <c r="AU51" s="1269"/>
      <c r="AV51" s="1269"/>
      <c r="AW51" s="1269"/>
      <c r="AX51" s="1269"/>
      <c r="AY51" s="1269"/>
      <c r="AZ51" s="1269"/>
      <c r="BA51" s="1269"/>
      <c r="BB51" s="1269" t="s">
        <v>568</v>
      </c>
      <c r="BC51" s="1269"/>
      <c r="BD51" s="1269"/>
      <c r="BE51" s="1269"/>
      <c r="BF51" s="1269"/>
      <c r="BG51" s="1269"/>
      <c r="BH51" s="1269"/>
      <c r="BI51" s="1269"/>
      <c r="BJ51" s="1269"/>
      <c r="BK51" s="1269"/>
      <c r="BL51" s="1269"/>
      <c r="BM51" s="1269"/>
      <c r="BN51" s="1269"/>
      <c r="BO51" s="1269"/>
      <c r="BP51" s="1267">
        <v>74.099999999999994</v>
      </c>
      <c r="BQ51" s="1267"/>
      <c r="BR51" s="1267"/>
      <c r="BS51" s="1267"/>
      <c r="BT51" s="1267"/>
      <c r="BU51" s="1267"/>
      <c r="BV51" s="1267"/>
      <c r="BW51" s="1267"/>
      <c r="BX51" s="1267">
        <v>73.099999999999994</v>
      </c>
      <c r="BY51" s="1267"/>
      <c r="BZ51" s="1267"/>
      <c r="CA51" s="1267"/>
      <c r="CB51" s="1267"/>
      <c r="CC51" s="1267"/>
      <c r="CD51" s="1267"/>
      <c r="CE51" s="1267"/>
      <c r="CF51" s="1267">
        <v>66</v>
      </c>
      <c r="CG51" s="1267"/>
      <c r="CH51" s="1267"/>
      <c r="CI51" s="1267"/>
      <c r="CJ51" s="1267"/>
      <c r="CK51" s="1267"/>
      <c r="CL51" s="1267"/>
      <c r="CM51" s="1267"/>
      <c r="CN51" s="1267">
        <v>51.8</v>
      </c>
      <c r="CO51" s="1267"/>
      <c r="CP51" s="1267"/>
      <c r="CQ51" s="1267"/>
      <c r="CR51" s="1267"/>
      <c r="CS51" s="1267"/>
      <c r="CT51" s="1267"/>
      <c r="CU51" s="1267"/>
      <c r="CV51" s="1267">
        <v>47.4</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569</v>
      </c>
      <c r="BC53" s="1269"/>
      <c r="BD53" s="1269"/>
      <c r="BE53" s="1269"/>
      <c r="BF53" s="1269"/>
      <c r="BG53" s="1269"/>
      <c r="BH53" s="1269"/>
      <c r="BI53" s="1269"/>
      <c r="BJ53" s="1269"/>
      <c r="BK53" s="1269"/>
      <c r="BL53" s="1269"/>
      <c r="BM53" s="1269"/>
      <c r="BN53" s="1269"/>
      <c r="BO53" s="1269"/>
      <c r="BP53" s="1267">
        <v>56.5</v>
      </c>
      <c r="BQ53" s="1267"/>
      <c r="BR53" s="1267"/>
      <c r="BS53" s="1267"/>
      <c r="BT53" s="1267"/>
      <c r="BU53" s="1267"/>
      <c r="BV53" s="1267"/>
      <c r="BW53" s="1267"/>
      <c r="BX53" s="1267">
        <v>57.4</v>
      </c>
      <c r="BY53" s="1267"/>
      <c r="BZ53" s="1267"/>
      <c r="CA53" s="1267"/>
      <c r="CB53" s="1267"/>
      <c r="CC53" s="1267"/>
      <c r="CD53" s="1267"/>
      <c r="CE53" s="1267"/>
      <c r="CF53" s="1267">
        <v>56.6</v>
      </c>
      <c r="CG53" s="1267"/>
      <c r="CH53" s="1267"/>
      <c r="CI53" s="1267"/>
      <c r="CJ53" s="1267"/>
      <c r="CK53" s="1267"/>
      <c r="CL53" s="1267"/>
      <c r="CM53" s="1267"/>
      <c r="CN53" s="1267">
        <v>57.6</v>
      </c>
      <c r="CO53" s="1267"/>
      <c r="CP53" s="1267"/>
      <c r="CQ53" s="1267"/>
      <c r="CR53" s="1267"/>
      <c r="CS53" s="1267"/>
      <c r="CT53" s="1267"/>
      <c r="CU53" s="1267"/>
      <c r="CV53" s="1267">
        <v>58.2</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570</v>
      </c>
      <c r="AO55" s="1266"/>
      <c r="AP55" s="1266"/>
      <c r="AQ55" s="1266"/>
      <c r="AR55" s="1266"/>
      <c r="AS55" s="1266"/>
      <c r="AT55" s="1266"/>
      <c r="AU55" s="1266"/>
      <c r="AV55" s="1266"/>
      <c r="AW55" s="1266"/>
      <c r="AX55" s="1266"/>
      <c r="AY55" s="1266"/>
      <c r="AZ55" s="1266"/>
      <c r="BA55" s="1266"/>
      <c r="BB55" s="1269" t="s">
        <v>568</v>
      </c>
      <c r="BC55" s="1269"/>
      <c r="BD55" s="1269"/>
      <c r="BE55" s="1269"/>
      <c r="BF55" s="1269"/>
      <c r="BG55" s="1269"/>
      <c r="BH55" s="1269"/>
      <c r="BI55" s="1269"/>
      <c r="BJ55" s="1269"/>
      <c r="BK55" s="1269"/>
      <c r="BL55" s="1269"/>
      <c r="BM55" s="1269"/>
      <c r="BN55" s="1269"/>
      <c r="BO55" s="1269"/>
      <c r="BP55" s="1267">
        <v>49.7</v>
      </c>
      <c r="BQ55" s="1267"/>
      <c r="BR55" s="1267"/>
      <c r="BS55" s="1267"/>
      <c r="BT55" s="1267"/>
      <c r="BU55" s="1267"/>
      <c r="BV55" s="1267"/>
      <c r="BW55" s="1267"/>
      <c r="BX55" s="1267">
        <v>37.299999999999997</v>
      </c>
      <c r="BY55" s="1267"/>
      <c r="BZ55" s="1267"/>
      <c r="CA55" s="1267"/>
      <c r="CB55" s="1267"/>
      <c r="CC55" s="1267"/>
      <c r="CD55" s="1267"/>
      <c r="CE55" s="1267"/>
      <c r="CF55" s="1267">
        <v>25.4</v>
      </c>
      <c r="CG55" s="1267"/>
      <c r="CH55" s="1267"/>
      <c r="CI55" s="1267"/>
      <c r="CJ55" s="1267"/>
      <c r="CK55" s="1267"/>
      <c r="CL55" s="1267"/>
      <c r="CM55" s="1267"/>
      <c r="CN55" s="1267">
        <v>17.600000000000001</v>
      </c>
      <c r="CO55" s="1267"/>
      <c r="CP55" s="1267"/>
      <c r="CQ55" s="1267"/>
      <c r="CR55" s="1267"/>
      <c r="CS55" s="1267"/>
      <c r="CT55" s="1267"/>
      <c r="CU55" s="1267"/>
      <c r="CV55" s="1267">
        <v>17.2</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569</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62</v>
      </c>
      <c r="BY57" s="1267"/>
      <c r="BZ57" s="1267"/>
      <c r="CA57" s="1267"/>
      <c r="CB57" s="1267"/>
      <c r="CC57" s="1267"/>
      <c r="CD57" s="1267"/>
      <c r="CE57" s="1267"/>
      <c r="CF57" s="1267">
        <v>63.2</v>
      </c>
      <c r="CG57" s="1267"/>
      <c r="CH57" s="1267"/>
      <c r="CI57" s="1267"/>
      <c r="CJ57" s="1267"/>
      <c r="CK57" s="1267"/>
      <c r="CL57" s="1267"/>
      <c r="CM57" s="1267"/>
      <c r="CN57" s="1267">
        <v>65.3</v>
      </c>
      <c r="CO57" s="1267"/>
      <c r="CP57" s="1267"/>
      <c r="CQ57" s="1267"/>
      <c r="CR57" s="1267"/>
      <c r="CS57" s="1267"/>
      <c r="CT57" s="1267"/>
      <c r="CU57" s="1267"/>
      <c r="CV57" s="1267">
        <v>66.900000000000006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567</v>
      </c>
      <c r="AO73" s="1269"/>
      <c r="AP73" s="1269"/>
      <c r="AQ73" s="1269"/>
      <c r="AR73" s="1269"/>
      <c r="AS73" s="1269"/>
      <c r="AT73" s="1269"/>
      <c r="AU73" s="1269"/>
      <c r="AV73" s="1269"/>
      <c r="AW73" s="1269"/>
      <c r="AX73" s="1269"/>
      <c r="AY73" s="1269"/>
      <c r="AZ73" s="1269"/>
      <c r="BA73" s="1269"/>
      <c r="BB73" s="1269" t="s">
        <v>568</v>
      </c>
      <c r="BC73" s="1269"/>
      <c r="BD73" s="1269"/>
      <c r="BE73" s="1269"/>
      <c r="BF73" s="1269"/>
      <c r="BG73" s="1269"/>
      <c r="BH73" s="1269"/>
      <c r="BI73" s="1269"/>
      <c r="BJ73" s="1269"/>
      <c r="BK73" s="1269"/>
      <c r="BL73" s="1269"/>
      <c r="BM73" s="1269"/>
      <c r="BN73" s="1269"/>
      <c r="BO73" s="1269"/>
      <c r="BP73" s="1267">
        <v>74.099999999999994</v>
      </c>
      <c r="BQ73" s="1267"/>
      <c r="BR73" s="1267"/>
      <c r="BS73" s="1267"/>
      <c r="BT73" s="1267"/>
      <c r="BU73" s="1267"/>
      <c r="BV73" s="1267"/>
      <c r="BW73" s="1267"/>
      <c r="BX73" s="1267">
        <v>73.099999999999994</v>
      </c>
      <c r="BY73" s="1267"/>
      <c r="BZ73" s="1267"/>
      <c r="CA73" s="1267"/>
      <c r="CB73" s="1267"/>
      <c r="CC73" s="1267"/>
      <c r="CD73" s="1267"/>
      <c r="CE73" s="1267"/>
      <c r="CF73" s="1267">
        <v>66</v>
      </c>
      <c r="CG73" s="1267"/>
      <c r="CH73" s="1267"/>
      <c r="CI73" s="1267"/>
      <c r="CJ73" s="1267"/>
      <c r="CK73" s="1267"/>
      <c r="CL73" s="1267"/>
      <c r="CM73" s="1267"/>
      <c r="CN73" s="1267">
        <v>51.8</v>
      </c>
      <c r="CO73" s="1267"/>
      <c r="CP73" s="1267"/>
      <c r="CQ73" s="1267"/>
      <c r="CR73" s="1267"/>
      <c r="CS73" s="1267"/>
      <c r="CT73" s="1267"/>
      <c r="CU73" s="1267"/>
      <c r="CV73" s="1267">
        <v>47.4</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572</v>
      </c>
      <c r="BC75" s="1269"/>
      <c r="BD75" s="1269"/>
      <c r="BE75" s="1269"/>
      <c r="BF75" s="1269"/>
      <c r="BG75" s="1269"/>
      <c r="BH75" s="1269"/>
      <c r="BI75" s="1269"/>
      <c r="BJ75" s="1269"/>
      <c r="BK75" s="1269"/>
      <c r="BL75" s="1269"/>
      <c r="BM75" s="1269"/>
      <c r="BN75" s="1269"/>
      <c r="BO75" s="1269"/>
      <c r="BP75" s="1267">
        <v>9.3000000000000007</v>
      </c>
      <c r="BQ75" s="1267"/>
      <c r="BR75" s="1267"/>
      <c r="BS75" s="1267"/>
      <c r="BT75" s="1267"/>
      <c r="BU75" s="1267"/>
      <c r="BV75" s="1267"/>
      <c r="BW75" s="1267"/>
      <c r="BX75" s="1267">
        <v>9.6</v>
      </c>
      <c r="BY75" s="1267"/>
      <c r="BZ75" s="1267"/>
      <c r="CA75" s="1267"/>
      <c r="CB75" s="1267"/>
      <c r="CC75" s="1267"/>
      <c r="CD75" s="1267"/>
      <c r="CE75" s="1267"/>
      <c r="CF75" s="1267">
        <v>9.6999999999999993</v>
      </c>
      <c r="CG75" s="1267"/>
      <c r="CH75" s="1267"/>
      <c r="CI75" s="1267"/>
      <c r="CJ75" s="1267"/>
      <c r="CK75" s="1267"/>
      <c r="CL75" s="1267"/>
      <c r="CM75" s="1267"/>
      <c r="CN75" s="1267">
        <v>9.1999999999999993</v>
      </c>
      <c r="CO75" s="1267"/>
      <c r="CP75" s="1267"/>
      <c r="CQ75" s="1267"/>
      <c r="CR75" s="1267"/>
      <c r="CS75" s="1267"/>
      <c r="CT75" s="1267"/>
      <c r="CU75" s="1267"/>
      <c r="CV75" s="1267">
        <v>8</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570</v>
      </c>
      <c r="AO77" s="1266"/>
      <c r="AP77" s="1266"/>
      <c r="AQ77" s="1266"/>
      <c r="AR77" s="1266"/>
      <c r="AS77" s="1266"/>
      <c r="AT77" s="1266"/>
      <c r="AU77" s="1266"/>
      <c r="AV77" s="1266"/>
      <c r="AW77" s="1266"/>
      <c r="AX77" s="1266"/>
      <c r="AY77" s="1266"/>
      <c r="AZ77" s="1266"/>
      <c r="BA77" s="1266"/>
      <c r="BB77" s="1269" t="s">
        <v>568</v>
      </c>
      <c r="BC77" s="1269"/>
      <c r="BD77" s="1269"/>
      <c r="BE77" s="1269"/>
      <c r="BF77" s="1269"/>
      <c r="BG77" s="1269"/>
      <c r="BH77" s="1269"/>
      <c r="BI77" s="1269"/>
      <c r="BJ77" s="1269"/>
      <c r="BK77" s="1269"/>
      <c r="BL77" s="1269"/>
      <c r="BM77" s="1269"/>
      <c r="BN77" s="1269"/>
      <c r="BO77" s="1269"/>
      <c r="BP77" s="1267">
        <v>49.7</v>
      </c>
      <c r="BQ77" s="1267"/>
      <c r="BR77" s="1267"/>
      <c r="BS77" s="1267"/>
      <c r="BT77" s="1267"/>
      <c r="BU77" s="1267"/>
      <c r="BV77" s="1267"/>
      <c r="BW77" s="1267"/>
      <c r="BX77" s="1267">
        <v>37.299999999999997</v>
      </c>
      <c r="BY77" s="1267"/>
      <c r="BZ77" s="1267"/>
      <c r="CA77" s="1267"/>
      <c r="CB77" s="1267"/>
      <c r="CC77" s="1267"/>
      <c r="CD77" s="1267"/>
      <c r="CE77" s="1267"/>
      <c r="CF77" s="1267">
        <v>25.4</v>
      </c>
      <c r="CG77" s="1267"/>
      <c r="CH77" s="1267"/>
      <c r="CI77" s="1267"/>
      <c r="CJ77" s="1267"/>
      <c r="CK77" s="1267"/>
      <c r="CL77" s="1267"/>
      <c r="CM77" s="1267"/>
      <c r="CN77" s="1267">
        <v>17.600000000000001</v>
      </c>
      <c r="CO77" s="1267"/>
      <c r="CP77" s="1267"/>
      <c r="CQ77" s="1267"/>
      <c r="CR77" s="1267"/>
      <c r="CS77" s="1267"/>
      <c r="CT77" s="1267"/>
      <c r="CU77" s="1267"/>
      <c r="CV77" s="1267">
        <v>17.2</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572</v>
      </c>
      <c r="BC79" s="1269"/>
      <c r="BD79" s="1269"/>
      <c r="BE79" s="1269"/>
      <c r="BF79" s="1269"/>
      <c r="BG79" s="1269"/>
      <c r="BH79" s="1269"/>
      <c r="BI79" s="1269"/>
      <c r="BJ79" s="1269"/>
      <c r="BK79" s="1269"/>
      <c r="BL79" s="1269"/>
      <c r="BM79" s="1269"/>
      <c r="BN79" s="1269"/>
      <c r="BO79" s="1269"/>
      <c r="BP79" s="1267">
        <v>9.1999999999999993</v>
      </c>
      <c r="BQ79" s="1267"/>
      <c r="BR79" s="1267"/>
      <c r="BS79" s="1267"/>
      <c r="BT79" s="1267"/>
      <c r="BU79" s="1267"/>
      <c r="BV79" s="1267"/>
      <c r="BW79" s="1267"/>
      <c r="BX79" s="1267">
        <v>8.6</v>
      </c>
      <c r="BY79" s="1267"/>
      <c r="BZ79" s="1267"/>
      <c r="CA79" s="1267"/>
      <c r="CB79" s="1267"/>
      <c r="CC79" s="1267"/>
      <c r="CD79" s="1267"/>
      <c r="CE79" s="1267"/>
      <c r="CF79" s="1267">
        <v>8.3000000000000007</v>
      </c>
      <c r="CG79" s="1267"/>
      <c r="CH79" s="1267"/>
      <c r="CI79" s="1267"/>
      <c r="CJ79" s="1267"/>
      <c r="CK79" s="1267"/>
      <c r="CL79" s="1267"/>
      <c r="CM79" s="1267"/>
      <c r="CN79" s="1267">
        <v>8.4</v>
      </c>
      <c r="CO79" s="1267"/>
      <c r="CP79" s="1267"/>
      <c r="CQ79" s="1267"/>
      <c r="CR79" s="1267"/>
      <c r="CS79" s="1267"/>
      <c r="CT79" s="1267"/>
      <c r="CU79" s="1267"/>
      <c r="CV79" s="1267">
        <v>8.6</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MoI4r/4Q1eecjJQ2B28If2BrnCCfJyhm2UptR/KLMuEzpbMA36+EHgrkF7P1i67hIO3y8dDc8kXjJKgC3DwWw==" saltValue="cT79tNCMiMUx8BeuP6Qm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Nbru3VE5KEJdI40rDIMMXZfaP1zVAy+TuyzkQ/PEnfZ0lxooOycJYUycNvb+zw5veOqyrdpY8C2BaEQHBlSdA==" saltValue="rlGr8fJ+pRnMSauVJFiA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 zoomScale="85" zoomScaleNormal="85" zoomScaleSheetLayoutView="55" workbookViewId="0">
      <selection activeCell="C1" sqref="C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j3/nl09h6V7zyRwFMn4fTf4UPSuJ03fPTEwIKRpImZflr5li50hsV1DHjjKw1HQm/BtmPmibxWEmAkweE64s2w==" saltValue="mW4lFkIMYXrGg7FVvj8a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66072</v>
      </c>
      <c r="E3" s="156"/>
      <c r="F3" s="157">
        <v>74581</v>
      </c>
      <c r="G3" s="158"/>
      <c r="H3" s="159"/>
    </row>
    <row r="4" spans="1:8" x14ac:dyDescent="0.15">
      <c r="A4" s="160"/>
      <c r="B4" s="161"/>
      <c r="C4" s="162"/>
      <c r="D4" s="163">
        <v>33655</v>
      </c>
      <c r="E4" s="164"/>
      <c r="F4" s="165">
        <v>41563</v>
      </c>
      <c r="G4" s="166"/>
      <c r="H4" s="167"/>
    </row>
    <row r="5" spans="1:8" x14ac:dyDescent="0.15">
      <c r="A5" s="148" t="s">
        <v>519</v>
      </c>
      <c r="B5" s="153"/>
      <c r="C5" s="154"/>
      <c r="D5" s="155">
        <v>89245</v>
      </c>
      <c r="E5" s="156"/>
      <c r="F5" s="157">
        <v>76347</v>
      </c>
      <c r="G5" s="158"/>
      <c r="H5" s="159"/>
    </row>
    <row r="6" spans="1:8" x14ac:dyDescent="0.15">
      <c r="A6" s="160"/>
      <c r="B6" s="161"/>
      <c r="C6" s="162"/>
      <c r="D6" s="163">
        <v>37322</v>
      </c>
      <c r="E6" s="164"/>
      <c r="F6" s="165">
        <v>41762</v>
      </c>
      <c r="G6" s="166"/>
      <c r="H6" s="167"/>
    </row>
    <row r="7" spans="1:8" x14ac:dyDescent="0.15">
      <c r="A7" s="148" t="s">
        <v>520</v>
      </c>
      <c r="B7" s="153"/>
      <c r="C7" s="154"/>
      <c r="D7" s="155">
        <v>111512</v>
      </c>
      <c r="E7" s="156"/>
      <c r="F7" s="157">
        <v>69604</v>
      </c>
      <c r="G7" s="158"/>
      <c r="H7" s="159"/>
    </row>
    <row r="8" spans="1:8" x14ac:dyDescent="0.15">
      <c r="A8" s="160"/>
      <c r="B8" s="161"/>
      <c r="C8" s="162"/>
      <c r="D8" s="163">
        <v>55441</v>
      </c>
      <c r="E8" s="164"/>
      <c r="F8" s="165">
        <v>36247</v>
      </c>
      <c r="G8" s="166"/>
      <c r="H8" s="167"/>
    </row>
    <row r="9" spans="1:8" x14ac:dyDescent="0.15">
      <c r="A9" s="148" t="s">
        <v>521</v>
      </c>
      <c r="B9" s="153"/>
      <c r="C9" s="154"/>
      <c r="D9" s="155">
        <v>59116</v>
      </c>
      <c r="E9" s="156"/>
      <c r="F9" s="157">
        <v>68410</v>
      </c>
      <c r="G9" s="158"/>
      <c r="H9" s="159"/>
    </row>
    <row r="10" spans="1:8" x14ac:dyDescent="0.15">
      <c r="A10" s="160"/>
      <c r="B10" s="161"/>
      <c r="C10" s="162"/>
      <c r="D10" s="163">
        <v>29181</v>
      </c>
      <c r="E10" s="164"/>
      <c r="F10" s="165">
        <v>35086</v>
      </c>
      <c r="G10" s="166"/>
      <c r="H10" s="167"/>
    </row>
    <row r="11" spans="1:8" x14ac:dyDescent="0.15">
      <c r="A11" s="148" t="s">
        <v>522</v>
      </c>
      <c r="B11" s="153"/>
      <c r="C11" s="154"/>
      <c r="D11" s="155">
        <v>90743</v>
      </c>
      <c r="E11" s="156"/>
      <c r="F11" s="157">
        <v>73019</v>
      </c>
      <c r="G11" s="158"/>
      <c r="H11" s="159"/>
    </row>
    <row r="12" spans="1:8" x14ac:dyDescent="0.15">
      <c r="A12" s="160"/>
      <c r="B12" s="161"/>
      <c r="C12" s="168"/>
      <c r="D12" s="163">
        <v>38583</v>
      </c>
      <c r="E12" s="164"/>
      <c r="F12" s="165">
        <v>39427</v>
      </c>
      <c r="G12" s="166"/>
      <c r="H12" s="167"/>
    </row>
    <row r="13" spans="1:8" x14ac:dyDescent="0.15">
      <c r="A13" s="148"/>
      <c r="B13" s="153"/>
      <c r="C13" s="169"/>
      <c r="D13" s="170">
        <v>83338</v>
      </c>
      <c r="E13" s="171"/>
      <c r="F13" s="172">
        <v>72392</v>
      </c>
      <c r="G13" s="173"/>
      <c r="H13" s="159"/>
    </row>
    <row r="14" spans="1:8" x14ac:dyDescent="0.15">
      <c r="A14" s="160"/>
      <c r="B14" s="161"/>
      <c r="C14" s="162"/>
      <c r="D14" s="163">
        <v>38836</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6.97</v>
      </c>
      <c r="C19" s="174">
        <f>ROUND(VALUE(SUBSTITUTE(実質収支比率等に係る経年分析!G$48,"▲","-")),2)</f>
        <v>3.45</v>
      </c>
      <c r="D19" s="174">
        <f>ROUND(VALUE(SUBSTITUTE(実質収支比率等に係る経年分析!H$48,"▲","-")),2)</f>
        <v>6.32</v>
      </c>
      <c r="E19" s="174">
        <f>ROUND(VALUE(SUBSTITUTE(実質収支比率等に係る経年分析!I$48,"▲","-")),2)</f>
        <v>5.03</v>
      </c>
      <c r="F19" s="174">
        <f>ROUND(VALUE(SUBSTITUTE(実質収支比率等に係る経年分析!J$48,"▲","-")),2)</f>
        <v>4.29</v>
      </c>
    </row>
    <row r="20" spans="1:11" x14ac:dyDescent="0.15">
      <c r="A20" s="174" t="s">
        <v>53</v>
      </c>
      <c r="B20" s="174">
        <f>ROUND(VALUE(SUBSTITUTE(実質収支比率等に係る経年分析!F$47,"▲","-")),2)</f>
        <v>23.48</v>
      </c>
      <c r="C20" s="174">
        <f>ROUND(VALUE(SUBSTITUTE(実質収支比率等に係る経年分析!G$47,"▲","-")),2)</f>
        <v>22.2</v>
      </c>
      <c r="D20" s="174">
        <f>ROUND(VALUE(SUBSTITUTE(実質収支比率等に係る経年分析!H$47,"▲","-")),2)</f>
        <v>21.89</v>
      </c>
      <c r="E20" s="174">
        <f>ROUND(VALUE(SUBSTITUTE(実質収支比率等に係る経年分析!I$47,"▲","-")),2)</f>
        <v>21.09</v>
      </c>
      <c r="F20" s="174">
        <f>ROUND(VALUE(SUBSTITUTE(実質収支比率等に係る経年分析!J$47,"▲","-")),2)</f>
        <v>16.89</v>
      </c>
    </row>
    <row r="21" spans="1:11" x14ac:dyDescent="0.15">
      <c r="A21" s="174" t="s">
        <v>54</v>
      </c>
      <c r="B21" s="174">
        <f>IF(ISNUMBER(VALUE(SUBSTITUTE(実質収支比率等に係る経年分析!F$49,"▲","-"))),ROUND(VALUE(SUBSTITUTE(実質収支比率等に係る経年分析!F$49,"▲","-")),2),NA())</f>
        <v>-5.95</v>
      </c>
      <c r="C21" s="174">
        <f>IF(ISNUMBER(VALUE(SUBSTITUTE(実質収支比率等に係る経年分析!G$49,"▲","-"))),ROUND(VALUE(SUBSTITUTE(実質収支比率等に係る経年分析!G$49,"▲","-")),2),NA())</f>
        <v>-7.54</v>
      </c>
      <c r="D21" s="174">
        <f>IF(ISNUMBER(VALUE(SUBSTITUTE(実質収支比率等に係る経年分析!H$49,"▲","-"))),ROUND(VALUE(SUBSTITUTE(実質収支比率等に係る経年分析!H$49,"▲","-")),2),NA())</f>
        <v>1.99</v>
      </c>
      <c r="E21" s="174">
        <f>IF(ISNUMBER(VALUE(SUBSTITUTE(実質収支比率等に係る経年分析!I$49,"▲","-"))),ROUND(VALUE(SUBSTITUTE(実質収支比率等に係る経年分析!I$49,"▲","-")),2),NA())</f>
        <v>-6.55</v>
      </c>
      <c r="F21" s="174">
        <f>IF(ISNUMBER(VALUE(SUBSTITUTE(実質収支比率等に係る経年分析!J$49,"▲","-"))),ROUND(VALUE(SUBSTITUTE(実質収支比率等に係る経年分析!J$49,"▲","-")),2),NA())</f>
        <v>-7.76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9.17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8.5299999999999994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8.0299999999999994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6.93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病院事業債管理特別会計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5.0199999999999996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4.29</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16.510000000000002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16.18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2687</v>
      </c>
      <c r="E42" s="176"/>
      <c r="F42" s="176"/>
      <c r="G42" s="176">
        <f>'実質公債費比率（分子）の構造'!L$52</f>
        <v>2698</v>
      </c>
      <c r="H42" s="176"/>
      <c r="I42" s="176"/>
      <c r="J42" s="176">
        <f>'実質公債費比率（分子）の構造'!M$52</f>
        <v>2661</v>
      </c>
      <c r="K42" s="176"/>
      <c r="L42" s="176"/>
      <c r="M42" s="176">
        <f>'実質公債費比率（分子）の構造'!N$52</f>
        <v>2637</v>
      </c>
      <c r="N42" s="176"/>
      <c r="O42" s="176"/>
      <c r="P42" s="176">
        <f>'実質公債費比率（分子）の構造'!O$52</f>
        <v>2453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v>
      </c>
      <c r="C44" s="176"/>
      <c r="D44" s="176"/>
      <c r="E44" s="176">
        <f>'実質公債費比率（分子）の構造'!L$50</f>
        <v>7</v>
      </c>
      <c r="F44" s="176"/>
      <c r="G44" s="176"/>
      <c r="H44" s="176">
        <f>'実質公債費比率（分子）の構造'!M$50</f>
        <v>7</v>
      </c>
      <c r="I44" s="176"/>
      <c r="J44" s="176"/>
      <c r="K44" s="176">
        <f>'実質公債費比率（分子）の構造'!N$50</f>
        <v>6</v>
      </c>
      <c r="L44" s="176"/>
      <c r="M44" s="176"/>
      <c r="N44" s="176">
        <f>'実質公債費比率（分子）の構造'!O$50</f>
        <v>6</v>
      </c>
      <c r="O44" s="176"/>
      <c r="P44" s="176"/>
    </row>
    <row r="45" spans="1:16" x14ac:dyDescent="0.15">
      <c r="A45" s="176" t="s">
        <v>63</v>
      </c>
      <c r="B45" s="176">
        <f>'実質公債費比率（分子）の構造'!K$49</f>
        <v>40</v>
      </c>
      <c r="C45" s="176"/>
      <c r="D45" s="176"/>
      <c r="E45" s="176">
        <f>'実質公債費比率（分子）の構造'!L$49</f>
        <v>38</v>
      </c>
      <c r="F45" s="176"/>
      <c r="G45" s="176"/>
      <c r="H45" s="176">
        <f>'実質公債費比率（分子）の構造'!M$49</f>
        <v>34</v>
      </c>
      <c r="I45" s="176"/>
      <c r="J45" s="176"/>
      <c r="K45" s="176">
        <f>'実質公債費比率（分子）の構造'!N$49</f>
        <v>41</v>
      </c>
      <c r="L45" s="176"/>
      <c r="M45" s="176"/>
      <c r="N45" s="176">
        <f>'実質公債費比率（分子）の構造'!O$49</f>
        <v>73</v>
      </c>
      <c r="O45" s="176"/>
      <c r="P45" s="176"/>
    </row>
    <row r="46" spans="1:16" x14ac:dyDescent="0.15">
      <c r="A46" s="176" t="s">
        <v>64</v>
      </c>
      <c r="B46" s="176">
        <f>'実質公債費比率（分子）の構造'!K$48</f>
        <v>638</v>
      </c>
      <c r="C46" s="176"/>
      <c r="D46" s="176"/>
      <c r="E46" s="176">
        <f>'実質公債費比率（分子）の構造'!L$48</f>
        <v>651</v>
      </c>
      <c r="F46" s="176"/>
      <c r="G46" s="176"/>
      <c r="H46" s="176">
        <f>'実質公債費比率（分子）の構造'!M$48</f>
        <v>630</v>
      </c>
      <c r="I46" s="176"/>
      <c r="J46" s="176"/>
      <c r="K46" s="176">
        <f>'実質公債費比率（分子）の構造'!N$48</f>
        <v>554</v>
      </c>
      <c r="L46" s="176"/>
      <c r="M46" s="176"/>
      <c r="N46" s="176">
        <f>'実質公債費比率（分子）の構造'!O$48</f>
        <v>421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2937</v>
      </c>
      <c r="C49" s="176"/>
      <c r="D49" s="176"/>
      <c r="E49" s="176">
        <f>'実質公債費比率（分子）の構造'!L$45</f>
        <v>3015</v>
      </c>
      <c r="F49" s="176"/>
      <c r="G49" s="176"/>
      <c r="H49" s="176">
        <f>'実質公債費比率（分子）の構造'!M$45</f>
        <v>2947</v>
      </c>
      <c r="I49" s="176"/>
      <c r="J49" s="176"/>
      <c r="K49" s="176">
        <f>'実質公債費比率（分子）の構造'!N$45</f>
        <v>2860</v>
      </c>
      <c r="L49" s="176"/>
      <c r="M49" s="176"/>
      <c r="N49" s="176">
        <f>'実質公債費比率（分子）の構造'!O$45</f>
        <v>2614</v>
      </c>
      <c r="O49" s="176"/>
      <c r="P49" s="176"/>
    </row>
    <row r="50" spans="1:16" x14ac:dyDescent="0.15">
      <c r="A50" s="176" t="s">
        <v>67</v>
      </c>
      <c r="B50" s="176" t="e">
        <f>NA()</f>
        <v>#N/A</v>
      </c>
      <c r="C50" s="176">
        <f>IF(ISNUMBER('実質公債費比率（分子）の構造'!K$53),'実質公債費比率（分子）の構造'!K$53,NA())</f>
        <v>936</v>
      </c>
      <c r="D50" s="176" t="e">
        <f>NA()</f>
        <v>#N/A</v>
      </c>
      <c r="E50" s="176" t="e">
        <f>NA()</f>
        <v>#N/A</v>
      </c>
      <c r="F50" s="176">
        <f>IF(ISNUMBER('実質公債費比率（分子）の構造'!L$53),'実質公債費比率（分子）の構造'!L$53,NA())</f>
        <v>1013</v>
      </c>
      <c r="G50" s="176" t="e">
        <f>NA()</f>
        <v>#N/A</v>
      </c>
      <c r="H50" s="176" t="e">
        <f>NA()</f>
        <v>#N/A</v>
      </c>
      <c r="I50" s="176">
        <f>IF(ISNUMBER('実質公債費比率（分子）の構造'!M$53),'実質公債費比率（分子）の構造'!M$53,NA())</f>
        <v>957</v>
      </c>
      <c r="J50" s="176" t="e">
        <f>NA()</f>
        <v>#N/A</v>
      </c>
      <c r="K50" s="176" t="e">
        <f>NA()</f>
        <v>#N/A</v>
      </c>
      <c r="L50" s="176">
        <f>IF(ISNUMBER('実質公債費比率（分子）の構造'!N$53),'実質公債費比率（分子）の構造'!N$53,NA())</f>
        <v>824</v>
      </c>
      <c r="M50" s="176" t="e">
        <f>NA()</f>
        <v>#N/A</v>
      </c>
      <c r="N50" s="176" t="e">
        <f>NA()</f>
        <v>#N/A</v>
      </c>
      <c r="O50" s="176">
        <f>IF(ISNUMBER('実質公債費比率（分子）の構造'!O$53),'実質公債費比率（分子）の構造'!O$53,NA())</f>
        <v>661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21717</v>
      </c>
      <c r="E56" s="175"/>
      <c r="F56" s="175"/>
      <c r="G56" s="175">
        <f>'将来負担比率（分子）の構造'!J$52</f>
        <v>21356</v>
      </c>
      <c r="H56" s="175"/>
      <c r="I56" s="175"/>
      <c r="J56" s="175">
        <f>'将来負担比率（分子）の構造'!K$52</f>
        <v>21632</v>
      </c>
      <c r="K56" s="175"/>
      <c r="L56" s="175"/>
      <c r="M56" s="175">
        <f>'将来負担比率（分子）の構造'!L$52</f>
        <v>21457</v>
      </c>
      <c r="N56" s="175"/>
      <c r="O56" s="175"/>
      <c r="P56" s="175">
        <f>'将来負担比率（分子）の構造'!M$52</f>
        <v>21155</v>
      </c>
    </row>
    <row r="57" spans="1:16" x14ac:dyDescent="0.15">
      <c r="A57" s="175" t="s">
        <v>42</v>
      </c>
      <c r="B57" s="175"/>
      <c r="C57" s="175"/>
      <c r="D57" s="175">
        <f>'将来負担比率（分子）の構造'!I$51</f>
        <v>3910</v>
      </c>
      <c r="E57" s="175"/>
      <c r="F57" s="175"/>
      <c r="G57" s="175">
        <f>'将来負担比率（分子）の構造'!J$51</f>
        <v>3357</v>
      </c>
      <c r="H57" s="175"/>
      <c r="I57" s="175"/>
      <c r="J57" s="175">
        <f>'将来負担比率（分子）の構造'!K$51</f>
        <v>2948</v>
      </c>
      <c r="K57" s="175"/>
      <c r="L57" s="175"/>
      <c r="M57" s="175">
        <f>'将来負担比率（分子）の構造'!L$51</f>
        <v>3120</v>
      </c>
      <c r="N57" s="175"/>
      <c r="O57" s="175"/>
      <c r="P57" s="175">
        <f>'将来負担比率（分子）の構造'!M$51</f>
        <v>3563</v>
      </c>
    </row>
    <row r="58" spans="1:16" x14ac:dyDescent="0.15">
      <c r="A58" s="175" t="s">
        <v>41</v>
      </c>
      <c r="B58" s="175"/>
      <c r="C58" s="175"/>
      <c r="D58" s="175">
        <f>'将来負担比率（分子）の構造'!I$50</f>
        <v>3801</v>
      </c>
      <c r="E58" s="175"/>
      <c r="F58" s="175"/>
      <c r="G58" s="175">
        <f>'将来負担比率（分子）の構造'!J$50</f>
        <v>3790</v>
      </c>
      <c r="H58" s="175"/>
      <c r="I58" s="175"/>
      <c r="J58" s="175">
        <f>'将来負担比率（分子）の構造'!K$50</f>
        <v>4112</v>
      </c>
      <c r="K58" s="175"/>
      <c r="L58" s="175"/>
      <c r="M58" s="175">
        <f>'将来負担比率（分子）の構造'!L$50</f>
        <v>3964</v>
      </c>
      <c r="N58" s="175"/>
      <c r="O58" s="175"/>
      <c r="P58" s="175">
        <f>'将来負担比率（分子）の構造'!M$50</f>
        <v>3857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475</v>
      </c>
      <c r="C61" s="175"/>
      <c r="D61" s="175"/>
      <c r="E61" s="175">
        <f>'将来負担比率（分子）の構造'!J$46</f>
        <v>597</v>
      </c>
      <c r="F61" s="175"/>
      <c r="G61" s="175"/>
      <c r="H61" s="175">
        <f>'将来負担比率（分子）の構造'!K$46</f>
        <v>495</v>
      </c>
      <c r="I61" s="175"/>
      <c r="J61" s="175"/>
      <c r="K61" s="175">
        <f>'将来負担比率（分子）の構造'!L$46</f>
        <v>504</v>
      </c>
      <c r="L61" s="175"/>
      <c r="M61" s="175"/>
      <c r="N61" s="175">
        <f>'将来負担比率（分子）の構造'!M$46</f>
        <v>540</v>
      </c>
      <c r="O61" s="175"/>
      <c r="P61" s="175"/>
    </row>
    <row r="62" spans="1:16" x14ac:dyDescent="0.15">
      <c r="A62" s="175" t="s">
        <v>35</v>
      </c>
      <c r="B62" s="175">
        <f>'将来負担比率（分子）の構造'!I$45</f>
        <v>3793</v>
      </c>
      <c r="C62" s="175"/>
      <c r="D62" s="175"/>
      <c r="E62" s="175">
        <f>'将来負担比率（分子）の構造'!J$45</f>
        <v>3659</v>
      </c>
      <c r="F62" s="175"/>
      <c r="G62" s="175"/>
      <c r="H62" s="175">
        <f>'将来負担比率（分子）の構造'!K$45</f>
        <v>3618</v>
      </c>
      <c r="I62" s="175"/>
      <c r="J62" s="175"/>
      <c r="K62" s="175">
        <f>'将来負担比率（分子）の構造'!L$45</f>
        <v>3566</v>
      </c>
      <c r="L62" s="175"/>
      <c r="M62" s="175"/>
      <c r="N62" s="175">
        <f>'将来負担比率（分子）の構造'!M$45</f>
        <v>3539</v>
      </c>
      <c r="O62" s="175"/>
      <c r="P62" s="175"/>
    </row>
    <row r="63" spans="1:16" x14ac:dyDescent="0.15">
      <c r="A63" s="175" t="s">
        <v>34</v>
      </c>
      <c r="B63" s="175">
        <f>'将来負担比率（分子）の構造'!I$44</f>
        <v>132</v>
      </c>
      <c r="C63" s="175"/>
      <c r="D63" s="175"/>
      <c r="E63" s="175">
        <f>'将来負担比率（分子）の構造'!J$44</f>
        <v>109</v>
      </c>
      <c r="F63" s="175"/>
      <c r="G63" s="175"/>
      <c r="H63" s="175">
        <f>'将来負担比率（分子）の構造'!K$44</f>
        <v>126</v>
      </c>
      <c r="I63" s="175"/>
      <c r="J63" s="175"/>
      <c r="K63" s="175">
        <f>'将来負担比率（分子）の構造'!L$44</f>
        <v>103</v>
      </c>
      <c r="L63" s="175"/>
      <c r="M63" s="175"/>
      <c r="N63" s="175">
        <f>'将来負担比率（分子）の構造'!M$44</f>
        <v>342</v>
      </c>
      <c r="O63" s="175"/>
      <c r="P63" s="175"/>
    </row>
    <row r="64" spans="1:16" x14ac:dyDescent="0.15">
      <c r="A64" s="175" t="s">
        <v>33</v>
      </c>
      <c r="B64" s="175">
        <f>'将来負担比率（分子）の構造'!I$43</f>
        <v>6838</v>
      </c>
      <c r="C64" s="175"/>
      <c r="D64" s="175"/>
      <c r="E64" s="175">
        <f>'将来負担比率（分子）の構造'!J$43</f>
        <v>6301</v>
      </c>
      <c r="F64" s="175"/>
      <c r="G64" s="175"/>
      <c r="H64" s="175">
        <f>'将来負担比率（分子）の構造'!K$43</f>
        <v>5766</v>
      </c>
      <c r="I64" s="175"/>
      <c r="J64" s="175"/>
      <c r="K64" s="175">
        <f>'将来負担比率（分子）の構造'!L$43</f>
        <v>5232</v>
      </c>
      <c r="L64" s="175"/>
      <c r="M64" s="175"/>
      <c r="N64" s="175">
        <f>'将来負担比率（分子）の構造'!M$43</f>
        <v>4919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25311</v>
      </c>
      <c r="C66" s="175"/>
      <c r="D66" s="175"/>
      <c r="E66" s="175">
        <f>'将来負担比率（分子）の構造'!J$41</f>
        <v>25026</v>
      </c>
      <c r="F66" s="175"/>
      <c r="G66" s="175"/>
      <c r="H66" s="175">
        <f>'将来負担比率（分子）の構造'!K$41</f>
        <v>25525</v>
      </c>
      <c r="I66" s="175"/>
      <c r="J66" s="175"/>
      <c r="K66" s="175">
        <f>'将来負担比率（分子）の構造'!L$41</f>
        <v>24265</v>
      </c>
      <c r="L66" s="175"/>
      <c r="M66" s="175"/>
      <c r="N66" s="175">
        <f>'将来負担比率（分子）の構造'!M$41</f>
        <v>23961</v>
      </c>
      <c r="O66" s="175"/>
      <c r="P66" s="175"/>
    </row>
    <row r="67" spans="1:16" x14ac:dyDescent="0.15">
      <c r="A67" s="175" t="s">
        <v>71</v>
      </c>
      <c r="B67" s="175" t="e">
        <f>NA()</f>
        <v>#N/A</v>
      </c>
      <c r="C67" s="175">
        <f>IF(ISNUMBER('将来負担比率（分子）の構造'!I$53), IF('将来負担比率（分子）の構造'!I$53 &lt; 0, 0, '将来負担比率（分子）の構造'!I$53), NA())</f>
        <v>7121</v>
      </c>
      <c r="D67" s="175" t="e">
        <f>NA()</f>
        <v>#N/A</v>
      </c>
      <c r="E67" s="175" t="e">
        <f>NA()</f>
        <v>#N/A</v>
      </c>
      <c r="F67" s="175">
        <f>IF(ISNUMBER('将来負担比率（分子）の構造'!J$53), IF('将来負担比率（分子）の構造'!J$53 &lt; 0, 0, '将来負担比率（分子）の構造'!J$53), NA())</f>
        <v>7190</v>
      </c>
      <c r="G67" s="175" t="e">
        <f>NA()</f>
        <v>#N/A</v>
      </c>
      <c r="H67" s="175" t="e">
        <f>NA()</f>
        <v>#N/A</v>
      </c>
      <c r="I67" s="175">
        <f>IF(ISNUMBER('将来負担比率（分子）の構造'!K$53), IF('将来負担比率（分子）の構造'!K$53 &lt; 0, 0, '将来負担比率（分子）の構造'!K$53), NA())</f>
        <v>6839</v>
      </c>
      <c r="J67" s="175" t="e">
        <f>NA()</f>
        <v>#N/A</v>
      </c>
      <c r="K67" s="175" t="e">
        <f>NA()</f>
        <v>#N/A</v>
      </c>
      <c r="L67" s="175">
        <f>IF(ISNUMBER('将来負担比率（分子）の構造'!L$53), IF('将来負担比率（分子）の構造'!L$53 &lt; 0, 0, '将来負担比率（分子）の構造'!L$53), NA())</f>
        <v>5128</v>
      </c>
      <c r="M67" s="175" t="e">
        <f>NA()</f>
        <v>#N/A</v>
      </c>
      <c r="N67" s="175" t="e">
        <f>NA()</f>
        <v>#N/A</v>
      </c>
      <c r="O67" s="175">
        <f>IF(ISNUMBER('将来負担比率（分子）の構造'!M$53), IF('将来負担比率（分子）の構造'!M$53 &lt; 0, 0, '将来負担比率（分子）の構造'!M$53), NA())</f>
        <v>4725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2721</v>
      </c>
      <c r="C72" s="179">
        <f>基金残高に係る経年分析!G55</f>
        <v>2522</v>
      </c>
      <c r="D72" s="179">
        <f>基金残高に係る経年分析!H55</f>
        <v>2003</v>
      </c>
    </row>
    <row r="73" spans="1:16" x14ac:dyDescent="0.15">
      <c r="A73" s="178" t="s">
        <v>74</v>
      </c>
      <c r="B73" s="179">
        <f>基金残高に係る経年分析!F56</f>
        <v>180</v>
      </c>
      <c r="C73" s="179">
        <f>基金残高に係る経年分析!G56</f>
        <v>180</v>
      </c>
      <c r="D73" s="179">
        <f>基金残高に係る経年分析!H56</f>
        <v>236</v>
      </c>
    </row>
    <row r="74" spans="1:16" x14ac:dyDescent="0.15">
      <c r="A74" s="178" t="s">
        <v>75</v>
      </c>
      <c r="B74" s="179">
        <f>基金残高に係る経年分析!F57</f>
        <v>417</v>
      </c>
      <c r="C74" s="179">
        <f>基金残高に係る経年分析!G57</f>
        <v>424</v>
      </c>
      <c r="D74" s="179">
        <f>基金残高に係る経年分析!H57</f>
        <v>795</v>
      </c>
    </row>
  </sheetData>
  <sheetProtection algorithmName="SHA-512" hashValue="WxZHNYKAXIoQVcIyVcG66PpRHlJI0wPuXr538RCiQrdDg74NZ93QW3WhxqmRnVgYZ4VOdpRpIXYVQDoSHFwtwg==" saltValue="tbrlLk11nHW/YeSrQP9I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5147733</v>
      </c>
      <c r="S5" s="713"/>
      <c r="T5" s="713"/>
      <c r="U5" s="713"/>
      <c r="V5" s="713"/>
      <c r="W5" s="713"/>
      <c r="X5" s="713"/>
      <c r="Y5" s="738"/>
      <c r="Z5" s="751">
        <v>21.7</v>
      </c>
      <c r="AA5" s="751"/>
      <c r="AB5" s="751"/>
      <c r="AC5" s="751"/>
      <c r="AD5" s="752">
        <v>4786670</v>
      </c>
      <c r="AE5" s="752"/>
      <c r="AF5" s="752"/>
      <c r="AG5" s="752"/>
      <c r="AH5" s="752"/>
      <c r="AI5" s="752"/>
      <c r="AJ5" s="752"/>
      <c r="AK5" s="752"/>
      <c r="AL5" s="739">
        <v>39.799999999999997</v>
      </c>
      <c r="AM5" s="721"/>
      <c r="AN5" s="721"/>
      <c r="AO5" s="740"/>
      <c r="AP5" s="715" t="s">
        <v>216</v>
      </c>
      <c r="AQ5" s="716"/>
      <c r="AR5" s="716"/>
      <c r="AS5" s="716"/>
      <c r="AT5" s="716"/>
      <c r="AU5" s="716"/>
      <c r="AV5" s="716"/>
      <c r="AW5" s="716"/>
      <c r="AX5" s="716"/>
      <c r="AY5" s="716"/>
      <c r="AZ5" s="716"/>
      <c r="BA5" s="716"/>
      <c r="BB5" s="716"/>
      <c r="BC5" s="716"/>
      <c r="BD5" s="716"/>
      <c r="BE5" s="716"/>
      <c r="BF5" s="717"/>
      <c r="BG5" s="657">
        <v>4786629</v>
      </c>
      <c r="BH5" s="658"/>
      <c r="BI5" s="658"/>
      <c r="BJ5" s="658"/>
      <c r="BK5" s="658"/>
      <c r="BL5" s="658"/>
      <c r="BM5" s="658"/>
      <c r="BN5" s="659"/>
      <c r="BO5" s="695">
        <v>93</v>
      </c>
      <c r="BP5" s="695"/>
      <c r="BQ5" s="695"/>
      <c r="BR5" s="695"/>
      <c r="BS5" s="696">
        <v>102184</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174156</v>
      </c>
      <c r="S6" s="658"/>
      <c r="T6" s="658"/>
      <c r="U6" s="658"/>
      <c r="V6" s="658"/>
      <c r="W6" s="658"/>
      <c r="X6" s="658"/>
      <c r="Y6" s="659"/>
      <c r="Z6" s="695">
        <v>0.7</v>
      </c>
      <c r="AA6" s="695"/>
      <c r="AB6" s="695"/>
      <c r="AC6" s="695"/>
      <c r="AD6" s="696">
        <v>174156</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4786629</v>
      </c>
      <c r="BH6" s="658"/>
      <c r="BI6" s="658"/>
      <c r="BJ6" s="658"/>
      <c r="BK6" s="658"/>
      <c r="BL6" s="658"/>
      <c r="BM6" s="658"/>
      <c r="BN6" s="659"/>
      <c r="BO6" s="695">
        <v>93</v>
      </c>
      <c r="BP6" s="695"/>
      <c r="BQ6" s="695"/>
      <c r="BR6" s="695"/>
      <c r="BS6" s="696">
        <v>102184</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203854</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203471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2032</v>
      </c>
      <c r="S7" s="658"/>
      <c r="T7" s="658"/>
      <c r="U7" s="658"/>
      <c r="V7" s="658"/>
      <c r="W7" s="658"/>
      <c r="X7" s="658"/>
      <c r="Y7" s="659"/>
      <c r="Z7" s="695">
        <v>0</v>
      </c>
      <c r="AA7" s="695"/>
      <c r="AB7" s="695"/>
      <c r="AC7" s="695"/>
      <c r="AD7" s="696">
        <v>2032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2164096</v>
      </c>
      <c r="BH7" s="658"/>
      <c r="BI7" s="658"/>
      <c r="BJ7" s="658"/>
      <c r="BK7" s="658"/>
      <c r="BL7" s="658"/>
      <c r="BM7" s="658"/>
      <c r="BN7" s="659"/>
      <c r="BO7" s="695">
        <v>42</v>
      </c>
      <c r="BP7" s="695"/>
      <c r="BQ7" s="695"/>
      <c r="BR7" s="695"/>
      <c r="BS7" s="696">
        <v>102184</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2148666</v>
      </c>
      <c r="CS7" s="658"/>
      <c r="CT7" s="658"/>
      <c r="CU7" s="658"/>
      <c r="CV7" s="658"/>
      <c r="CW7" s="658"/>
      <c r="CX7" s="658"/>
      <c r="CY7" s="659"/>
      <c r="CZ7" s="695">
        <v>9.4</v>
      </c>
      <c r="DA7" s="695"/>
      <c r="DB7" s="695"/>
      <c r="DC7" s="695"/>
      <c r="DD7" s="663">
        <v>268533</v>
      </c>
      <c r="DE7" s="658"/>
      <c r="DF7" s="658"/>
      <c r="DG7" s="658"/>
      <c r="DH7" s="658"/>
      <c r="DI7" s="658"/>
      <c r="DJ7" s="658"/>
      <c r="DK7" s="658"/>
      <c r="DL7" s="658"/>
      <c r="DM7" s="658"/>
      <c r="DN7" s="658"/>
      <c r="DO7" s="658"/>
      <c r="DP7" s="659"/>
      <c r="DQ7" s="663">
        <v>1526536</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26146</v>
      </c>
      <c r="S8" s="658"/>
      <c r="T8" s="658"/>
      <c r="U8" s="658"/>
      <c r="V8" s="658"/>
      <c r="W8" s="658"/>
      <c r="X8" s="658"/>
      <c r="Y8" s="659"/>
      <c r="Z8" s="695">
        <v>0.1</v>
      </c>
      <c r="AA8" s="695"/>
      <c r="AB8" s="695"/>
      <c r="AC8" s="695"/>
      <c r="AD8" s="696">
        <v>26146</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64875</v>
      </c>
      <c r="BH8" s="658"/>
      <c r="BI8" s="658"/>
      <c r="BJ8" s="658"/>
      <c r="BK8" s="658"/>
      <c r="BL8" s="658"/>
      <c r="BM8" s="658"/>
      <c r="BN8" s="659"/>
      <c r="BO8" s="695">
        <v>1.3</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7714926</v>
      </c>
      <c r="CS8" s="658"/>
      <c r="CT8" s="658"/>
      <c r="CU8" s="658"/>
      <c r="CV8" s="658"/>
      <c r="CW8" s="658"/>
      <c r="CX8" s="658"/>
      <c r="CY8" s="659"/>
      <c r="CZ8" s="695">
        <v>33.6</v>
      </c>
      <c r="DA8" s="695"/>
      <c r="DB8" s="695"/>
      <c r="DC8" s="695"/>
      <c r="DD8" s="663">
        <v>6444</v>
      </c>
      <c r="DE8" s="658"/>
      <c r="DF8" s="658"/>
      <c r="DG8" s="658"/>
      <c r="DH8" s="658"/>
      <c r="DI8" s="658"/>
      <c r="DJ8" s="658"/>
      <c r="DK8" s="658"/>
      <c r="DL8" s="658"/>
      <c r="DM8" s="658"/>
      <c r="DN8" s="658"/>
      <c r="DO8" s="658"/>
      <c r="DP8" s="659"/>
      <c r="DQ8" s="663">
        <v>4377540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28719</v>
      </c>
      <c r="S9" s="658"/>
      <c r="T9" s="658"/>
      <c r="U9" s="658"/>
      <c r="V9" s="658"/>
      <c r="W9" s="658"/>
      <c r="X9" s="658"/>
      <c r="Y9" s="659"/>
      <c r="Z9" s="695">
        <v>0.1</v>
      </c>
      <c r="AA9" s="695"/>
      <c r="AB9" s="695"/>
      <c r="AC9" s="695"/>
      <c r="AD9" s="696">
        <v>28719</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1629448</v>
      </c>
      <c r="BH9" s="658"/>
      <c r="BI9" s="658"/>
      <c r="BJ9" s="658"/>
      <c r="BK9" s="658"/>
      <c r="BL9" s="658"/>
      <c r="BM9" s="658"/>
      <c r="BN9" s="659"/>
      <c r="BO9" s="695">
        <v>31.7</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2972181</v>
      </c>
      <c r="CS9" s="658"/>
      <c r="CT9" s="658"/>
      <c r="CU9" s="658"/>
      <c r="CV9" s="658"/>
      <c r="CW9" s="658"/>
      <c r="CX9" s="658"/>
      <c r="CY9" s="659"/>
      <c r="CZ9" s="695">
        <v>12.9</v>
      </c>
      <c r="DA9" s="695"/>
      <c r="DB9" s="695"/>
      <c r="DC9" s="695"/>
      <c r="DD9" s="663">
        <v>583126</v>
      </c>
      <c r="DE9" s="658"/>
      <c r="DF9" s="658"/>
      <c r="DG9" s="658"/>
      <c r="DH9" s="658"/>
      <c r="DI9" s="658"/>
      <c r="DJ9" s="658"/>
      <c r="DK9" s="658"/>
      <c r="DL9" s="658"/>
      <c r="DM9" s="658"/>
      <c r="DN9" s="658"/>
      <c r="DO9" s="658"/>
      <c r="DP9" s="659"/>
      <c r="DQ9" s="663">
        <v>2183074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112153</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49020</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18860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956657</v>
      </c>
      <c r="S11" s="658"/>
      <c r="T11" s="658"/>
      <c r="U11" s="658"/>
      <c r="V11" s="658"/>
      <c r="W11" s="658"/>
      <c r="X11" s="658"/>
      <c r="Y11" s="659"/>
      <c r="Z11" s="660">
        <v>4</v>
      </c>
      <c r="AA11" s="661"/>
      <c r="AB11" s="661"/>
      <c r="AC11" s="662"/>
      <c r="AD11" s="663">
        <v>956657</v>
      </c>
      <c r="AE11" s="658"/>
      <c r="AF11" s="658"/>
      <c r="AG11" s="658"/>
      <c r="AH11" s="658"/>
      <c r="AI11" s="658"/>
      <c r="AJ11" s="658"/>
      <c r="AK11" s="659"/>
      <c r="AL11" s="660">
        <v>7.9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357620</v>
      </c>
      <c r="BH11" s="658"/>
      <c r="BI11" s="658"/>
      <c r="BJ11" s="658"/>
      <c r="BK11" s="658"/>
      <c r="BL11" s="658"/>
      <c r="BM11" s="658"/>
      <c r="BN11" s="659"/>
      <c r="BO11" s="695">
        <v>6.9</v>
      </c>
      <c r="BP11" s="695"/>
      <c r="BQ11" s="695"/>
      <c r="BR11" s="695"/>
      <c r="BS11" s="696">
        <v>102184</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541724</v>
      </c>
      <c r="CS11" s="658"/>
      <c r="CT11" s="658"/>
      <c r="CU11" s="658"/>
      <c r="CV11" s="658"/>
      <c r="CW11" s="658"/>
      <c r="CX11" s="658"/>
      <c r="CY11" s="659"/>
      <c r="CZ11" s="695">
        <v>2.4</v>
      </c>
      <c r="DA11" s="695"/>
      <c r="DB11" s="695"/>
      <c r="DC11" s="695"/>
      <c r="DD11" s="663">
        <v>236229</v>
      </c>
      <c r="DE11" s="658"/>
      <c r="DF11" s="658"/>
      <c r="DG11" s="658"/>
      <c r="DH11" s="658"/>
      <c r="DI11" s="658"/>
      <c r="DJ11" s="658"/>
      <c r="DK11" s="658"/>
      <c r="DL11" s="658"/>
      <c r="DM11" s="658"/>
      <c r="DN11" s="658"/>
      <c r="DO11" s="658"/>
      <c r="DP11" s="659"/>
      <c r="DQ11" s="663">
        <v>250064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2226874</v>
      </c>
      <c r="BH12" s="658"/>
      <c r="BI12" s="658"/>
      <c r="BJ12" s="658"/>
      <c r="BK12" s="658"/>
      <c r="BL12" s="658"/>
      <c r="BM12" s="658"/>
      <c r="BN12" s="659"/>
      <c r="BO12" s="695">
        <v>43.3</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860555</v>
      </c>
      <c r="CS12" s="658"/>
      <c r="CT12" s="658"/>
      <c r="CU12" s="658"/>
      <c r="CV12" s="658"/>
      <c r="CW12" s="658"/>
      <c r="CX12" s="658"/>
      <c r="CY12" s="659"/>
      <c r="CZ12" s="695">
        <v>3.7</v>
      </c>
      <c r="DA12" s="695"/>
      <c r="DB12" s="695"/>
      <c r="DC12" s="695"/>
      <c r="DD12" s="663">
        <v>74265</v>
      </c>
      <c r="DE12" s="658"/>
      <c r="DF12" s="658"/>
      <c r="DG12" s="658"/>
      <c r="DH12" s="658"/>
      <c r="DI12" s="658"/>
      <c r="DJ12" s="658"/>
      <c r="DK12" s="658"/>
      <c r="DL12" s="658"/>
      <c r="DM12" s="658"/>
      <c r="DN12" s="658"/>
      <c r="DO12" s="658"/>
      <c r="DP12" s="659"/>
      <c r="DQ12" s="663">
        <v>378270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2184274</v>
      </c>
      <c r="BH13" s="658"/>
      <c r="BI13" s="658"/>
      <c r="BJ13" s="658"/>
      <c r="BK13" s="658"/>
      <c r="BL13" s="658"/>
      <c r="BM13" s="658"/>
      <c r="BN13" s="659"/>
      <c r="BO13" s="695">
        <v>42.4</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2667652</v>
      </c>
      <c r="CS13" s="658"/>
      <c r="CT13" s="658"/>
      <c r="CU13" s="658"/>
      <c r="CV13" s="658"/>
      <c r="CW13" s="658"/>
      <c r="CX13" s="658"/>
      <c r="CY13" s="659"/>
      <c r="CZ13" s="695">
        <v>11.6</v>
      </c>
      <c r="DA13" s="695"/>
      <c r="DB13" s="695"/>
      <c r="DC13" s="695"/>
      <c r="DD13" s="663">
        <v>1391981</v>
      </c>
      <c r="DE13" s="658"/>
      <c r="DF13" s="658"/>
      <c r="DG13" s="658"/>
      <c r="DH13" s="658"/>
      <c r="DI13" s="658"/>
      <c r="DJ13" s="658"/>
      <c r="DK13" s="658"/>
      <c r="DL13" s="658"/>
      <c r="DM13" s="658"/>
      <c r="DN13" s="658"/>
      <c r="DO13" s="658"/>
      <c r="DP13" s="659"/>
      <c r="DQ13" s="663">
        <v>1343923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2075</v>
      </c>
      <c r="S14" s="658"/>
      <c r="T14" s="658"/>
      <c r="U14" s="658"/>
      <c r="V14" s="658"/>
      <c r="W14" s="658"/>
      <c r="X14" s="658"/>
      <c r="Y14" s="659"/>
      <c r="Z14" s="695">
        <v>0</v>
      </c>
      <c r="AA14" s="695"/>
      <c r="AB14" s="695"/>
      <c r="AC14" s="695"/>
      <c r="AD14" s="696">
        <v>2075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158094</v>
      </c>
      <c r="BH14" s="658"/>
      <c r="BI14" s="658"/>
      <c r="BJ14" s="658"/>
      <c r="BK14" s="658"/>
      <c r="BL14" s="658"/>
      <c r="BM14" s="658"/>
      <c r="BN14" s="659"/>
      <c r="BO14" s="695">
        <v>3.1</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742357</v>
      </c>
      <c r="CS14" s="658"/>
      <c r="CT14" s="658"/>
      <c r="CU14" s="658"/>
      <c r="CV14" s="658"/>
      <c r="CW14" s="658"/>
      <c r="CX14" s="658"/>
      <c r="CY14" s="659"/>
      <c r="CZ14" s="695">
        <v>3.2</v>
      </c>
      <c r="DA14" s="695"/>
      <c r="DB14" s="695"/>
      <c r="DC14" s="695"/>
      <c r="DD14" s="663">
        <v>16756</v>
      </c>
      <c r="DE14" s="658"/>
      <c r="DF14" s="658"/>
      <c r="DG14" s="658"/>
      <c r="DH14" s="658"/>
      <c r="DI14" s="658"/>
      <c r="DJ14" s="658"/>
      <c r="DK14" s="658"/>
      <c r="DL14" s="658"/>
      <c r="DM14" s="658"/>
      <c r="DN14" s="658"/>
      <c r="DO14" s="658"/>
      <c r="DP14" s="659"/>
      <c r="DQ14" s="663">
        <v>669814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237565</v>
      </c>
      <c r="BH15" s="658"/>
      <c r="BI15" s="658"/>
      <c r="BJ15" s="658"/>
      <c r="BK15" s="658"/>
      <c r="BL15" s="658"/>
      <c r="BM15" s="658"/>
      <c r="BN15" s="659"/>
      <c r="BO15" s="695">
        <v>4.5999999999999996</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2202996</v>
      </c>
      <c r="CS15" s="658"/>
      <c r="CT15" s="658"/>
      <c r="CU15" s="658"/>
      <c r="CV15" s="658"/>
      <c r="CW15" s="658"/>
      <c r="CX15" s="658"/>
      <c r="CY15" s="659"/>
      <c r="CZ15" s="695">
        <v>9.6</v>
      </c>
      <c r="DA15" s="695"/>
      <c r="DB15" s="695"/>
      <c r="DC15" s="695"/>
      <c r="DD15" s="663">
        <v>675533</v>
      </c>
      <c r="DE15" s="658"/>
      <c r="DF15" s="658"/>
      <c r="DG15" s="658"/>
      <c r="DH15" s="658"/>
      <c r="DI15" s="658"/>
      <c r="DJ15" s="658"/>
      <c r="DK15" s="658"/>
      <c r="DL15" s="658"/>
      <c r="DM15" s="658"/>
      <c r="DN15" s="658"/>
      <c r="DO15" s="658"/>
      <c r="DP15" s="659"/>
      <c r="DQ15" s="663">
        <v>1392660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24042</v>
      </c>
      <c r="S16" s="658"/>
      <c r="T16" s="658"/>
      <c r="U16" s="658"/>
      <c r="V16" s="658"/>
      <c r="W16" s="658"/>
      <c r="X16" s="658"/>
      <c r="Y16" s="659"/>
      <c r="Z16" s="695">
        <v>0.1</v>
      </c>
      <c r="AA16" s="695"/>
      <c r="AB16" s="695"/>
      <c r="AC16" s="695"/>
      <c r="AD16" s="696">
        <v>24042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v>128451</v>
      </c>
      <c r="CS16" s="658"/>
      <c r="CT16" s="658"/>
      <c r="CU16" s="658"/>
      <c r="CV16" s="658"/>
      <c r="CW16" s="658"/>
      <c r="CX16" s="658"/>
      <c r="CY16" s="659"/>
      <c r="CZ16" s="695">
        <v>0.6</v>
      </c>
      <c r="DA16" s="695"/>
      <c r="DB16" s="695"/>
      <c r="DC16" s="695"/>
      <c r="DD16" s="663" t="s">
        <v>122</v>
      </c>
      <c r="DE16" s="658"/>
      <c r="DF16" s="658"/>
      <c r="DG16" s="658"/>
      <c r="DH16" s="658"/>
      <c r="DI16" s="658"/>
      <c r="DJ16" s="658"/>
      <c r="DK16" s="658"/>
      <c r="DL16" s="658"/>
      <c r="DM16" s="658"/>
      <c r="DN16" s="658"/>
      <c r="DO16" s="658"/>
      <c r="DP16" s="659"/>
      <c r="DQ16" s="663">
        <v>26498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101959</v>
      </c>
      <c r="S17" s="658"/>
      <c r="T17" s="658"/>
      <c r="U17" s="658"/>
      <c r="V17" s="658"/>
      <c r="W17" s="658"/>
      <c r="X17" s="658"/>
      <c r="Y17" s="659"/>
      <c r="Z17" s="695">
        <v>0.4</v>
      </c>
      <c r="AA17" s="695"/>
      <c r="AB17" s="695"/>
      <c r="AC17" s="695"/>
      <c r="AD17" s="696">
        <v>101959</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2339129</v>
      </c>
      <c r="CS17" s="658"/>
      <c r="CT17" s="658"/>
      <c r="CU17" s="658"/>
      <c r="CV17" s="658"/>
      <c r="CW17" s="658"/>
      <c r="CX17" s="658"/>
      <c r="CY17" s="659"/>
      <c r="CZ17" s="695">
        <v>10.199999999999999</v>
      </c>
      <c r="DA17" s="695"/>
      <c r="DB17" s="695"/>
      <c r="DC17" s="695"/>
      <c r="DD17" s="663" t="s">
        <v>122</v>
      </c>
      <c r="DE17" s="658"/>
      <c r="DF17" s="658"/>
      <c r="DG17" s="658"/>
      <c r="DH17" s="658"/>
      <c r="DI17" s="658"/>
      <c r="DJ17" s="658"/>
      <c r="DK17" s="658"/>
      <c r="DL17" s="658"/>
      <c r="DM17" s="658"/>
      <c r="DN17" s="658"/>
      <c r="DO17" s="658"/>
      <c r="DP17" s="659"/>
      <c r="DQ17" s="663">
        <v>2323463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40727</v>
      </c>
      <c r="S18" s="658"/>
      <c r="T18" s="658"/>
      <c r="U18" s="658"/>
      <c r="V18" s="658"/>
      <c r="W18" s="658"/>
      <c r="X18" s="658"/>
      <c r="Y18" s="659"/>
      <c r="Z18" s="695">
        <v>0.2</v>
      </c>
      <c r="AA18" s="695"/>
      <c r="AB18" s="695"/>
      <c r="AC18" s="695"/>
      <c r="AD18" s="696">
        <v>40727</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v>381093</v>
      </c>
      <c r="CS18" s="658"/>
      <c r="CT18" s="658"/>
      <c r="CU18" s="658"/>
      <c r="CV18" s="658"/>
      <c r="CW18" s="658"/>
      <c r="CX18" s="658"/>
      <c r="CY18" s="659"/>
      <c r="CZ18" s="695">
        <v>1.7</v>
      </c>
      <c r="DA18" s="695"/>
      <c r="DB18" s="695"/>
      <c r="DC18" s="695"/>
      <c r="DD18" s="663" t="s">
        <v>122</v>
      </c>
      <c r="DE18" s="658"/>
      <c r="DF18" s="658"/>
      <c r="DG18" s="658"/>
      <c r="DH18" s="658"/>
      <c r="DI18" s="658"/>
      <c r="DJ18" s="658"/>
      <c r="DK18" s="658"/>
      <c r="DL18" s="658"/>
      <c r="DM18" s="658"/>
      <c r="DN18" s="658"/>
      <c r="DO18" s="658"/>
      <c r="DP18" s="659"/>
      <c r="DQ18" s="663">
        <v>380968</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27893</v>
      </c>
      <c r="S19" s="658"/>
      <c r="T19" s="658"/>
      <c r="U19" s="658"/>
      <c r="V19" s="658"/>
      <c r="W19" s="658"/>
      <c r="X19" s="658"/>
      <c r="Y19" s="659"/>
      <c r="Z19" s="695">
        <v>0.1</v>
      </c>
      <c r="AA19" s="695"/>
      <c r="AB19" s="695"/>
      <c r="AC19" s="695"/>
      <c r="AD19" s="696">
        <v>27893</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361104</v>
      </c>
      <c r="BH19" s="658"/>
      <c r="BI19" s="658"/>
      <c r="BJ19" s="658"/>
      <c r="BK19" s="658"/>
      <c r="BL19" s="658"/>
      <c r="BM19" s="658"/>
      <c r="BN19" s="659"/>
      <c r="BO19" s="695">
        <v>7</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12834</v>
      </c>
      <c r="S20" s="658"/>
      <c r="T20" s="658"/>
      <c r="U20" s="658"/>
      <c r="V20" s="658"/>
      <c r="W20" s="658"/>
      <c r="X20" s="658"/>
      <c r="Y20" s="659"/>
      <c r="Z20" s="695">
        <v>0.1</v>
      </c>
      <c r="AA20" s="695"/>
      <c r="AB20" s="695"/>
      <c r="AC20" s="695"/>
      <c r="AD20" s="696">
        <v>12834</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361104</v>
      </c>
      <c r="BH20" s="658"/>
      <c r="BI20" s="658"/>
      <c r="BJ20" s="658"/>
      <c r="BK20" s="658"/>
      <c r="BL20" s="658"/>
      <c r="BM20" s="658"/>
      <c r="BN20" s="659"/>
      <c r="BO20" s="695">
        <v>7</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22952604</v>
      </c>
      <c r="CS20" s="658"/>
      <c r="CT20" s="658"/>
      <c r="CU20" s="658"/>
      <c r="CV20" s="658"/>
      <c r="CW20" s="658"/>
      <c r="CX20" s="658"/>
      <c r="CY20" s="659"/>
      <c r="CZ20" s="695">
        <v>100</v>
      </c>
      <c r="DA20" s="695"/>
      <c r="DB20" s="695"/>
      <c r="DC20" s="695"/>
      <c r="DD20" s="663">
        <v>3252867</v>
      </c>
      <c r="DE20" s="658"/>
      <c r="DF20" s="658"/>
      <c r="DG20" s="658"/>
      <c r="DH20" s="658"/>
      <c r="DI20" s="658"/>
      <c r="DJ20" s="658"/>
      <c r="DK20" s="658"/>
      <c r="DL20" s="658"/>
      <c r="DM20" s="658"/>
      <c r="DN20" s="658"/>
      <c r="DO20" s="658"/>
      <c r="DP20" s="659"/>
      <c r="DQ20" s="663">
        <v>15075141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6790103</v>
      </c>
      <c r="S21" s="658"/>
      <c r="T21" s="658"/>
      <c r="U21" s="658"/>
      <c r="V21" s="658"/>
      <c r="W21" s="658"/>
      <c r="X21" s="658"/>
      <c r="Y21" s="659"/>
      <c r="Z21" s="695">
        <v>28.7</v>
      </c>
      <c r="AA21" s="695"/>
      <c r="AB21" s="695"/>
      <c r="AC21" s="695"/>
      <c r="AD21" s="696">
        <v>5871616</v>
      </c>
      <c r="AE21" s="696"/>
      <c r="AF21" s="696"/>
      <c r="AG21" s="696"/>
      <c r="AH21" s="696"/>
      <c r="AI21" s="696"/>
      <c r="AJ21" s="696"/>
      <c r="AK21" s="696"/>
      <c r="AL21" s="660">
        <v>48.8</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42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5871616</v>
      </c>
      <c r="S22" s="658"/>
      <c r="T22" s="658"/>
      <c r="U22" s="658"/>
      <c r="V22" s="658"/>
      <c r="W22" s="658"/>
      <c r="X22" s="658"/>
      <c r="Y22" s="659"/>
      <c r="Z22" s="695">
        <v>24.8</v>
      </c>
      <c r="AA22" s="695"/>
      <c r="AB22" s="695"/>
      <c r="AC22" s="695"/>
      <c r="AD22" s="696">
        <v>5871616</v>
      </c>
      <c r="AE22" s="696"/>
      <c r="AF22" s="696"/>
      <c r="AG22" s="696"/>
      <c r="AH22" s="696"/>
      <c r="AI22" s="696"/>
      <c r="AJ22" s="696"/>
      <c r="AK22" s="696"/>
      <c r="AL22" s="660">
        <v>48.8</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918487</v>
      </c>
      <c r="S23" s="658"/>
      <c r="T23" s="658"/>
      <c r="U23" s="658"/>
      <c r="V23" s="658"/>
      <c r="W23" s="658"/>
      <c r="X23" s="658"/>
      <c r="Y23" s="659"/>
      <c r="Z23" s="695">
        <v>3.9</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361062</v>
      </c>
      <c r="BH23" s="658"/>
      <c r="BI23" s="658"/>
      <c r="BJ23" s="658"/>
      <c r="BK23" s="658"/>
      <c r="BL23" s="658"/>
      <c r="BM23" s="658"/>
      <c r="BN23" s="659"/>
      <c r="BO23" s="695">
        <v>7</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10175184</v>
      </c>
      <c r="CS24" s="713"/>
      <c r="CT24" s="713"/>
      <c r="CU24" s="713"/>
      <c r="CV24" s="713"/>
      <c r="CW24" s="713"/>
      <c r="CX24" s="713"/>
      <c r="CY24" s="738"/>
      <c r="CZ24" s="739">
        <v>44.3</v>
      </c>
      <c r="DA24" s="721"/>
      <c r="DB24" s="721"/>
      <c r="DC24" s="741"/>
      <c r="DD24" s="737">
        <v>6995593</v>
      </c>
      <c r="DE24" s="713"/>
      <c r="DF24" s="713"/>
      <c r="DG24" s="713"/>
      <c r="DH24" s="713"/>
      <c r="DI24" s="713"/>
      <c r="DJ24" s="713"/>
      <c r="DK24" s="738"/>
      <c r="DL24" s="737">
        <v>6017046</v>
      </c>
      <c r="DM24" s="713"/>
      <c r="DN24" s="713"/>
      <c r="DO24" s="713"/>
      <c r="DP24" s="713"/>
      <c r="DQ24" s="713"/>
      <c r="DR24" s="713"/>
      <c r="DS24" s="713"/>
      <c r="DT24" s="713"/>
      <c r="DU24" s="713"/>
      <c r="DV24" s="738"/>
      <c r="DW24" s="739">
        <v>49.7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13294349</v>
      </c>
      <c r="S25" s="658"/>
      <c r="T25" s="658"/>
      <c r="U25" s="658"/>
      <c r="V25" s="658"/>
      <c r="W25" s="658"/>
      <c r="X25" s="658"/>
      <c r="Y25" s="659"/>
      <c r="Z25" s="695">
        <v>56.1</v>
      </c>
      <c r="AA25" s="695"/>
      <c r="AB25" s="695"/>
      <c r="AC25" s="695"/>
      <c r="AD25" s="696">
        <v>12014799</v>
      </c>
      <c r="AE25" s="696"/>
      <c r="AF25" s="696"/>
      <c r="AG25" s="696"/>
      <c r="AH25" s="696"/>
      <c r="AI25" s="696"/>
      <c r="AJ25" s="696"/>
      <c r="AK25" s="696"/>
      <c r="AL25" s="660">
        <v>99.8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3416641</v>
      </c>
      <c r="CS25" s="670"/>
      <c r="CT25" s="670"/>
      <c r="CU25" s="670"/>
      <c r="CV25" s="670"/>
      <c r="CW25" s="670"/>
      <c r="CX25" s="670"/>
      <c r="CY25" s="671"/>
      <c r="CZ25" s="660">
        <v>14.9</v>
      </c>
      <c r="DA25" s="672"/>
      <c r="DB25" s="672"/>
      <c r="DC25" s="673"/>
      <c r="DD25" s="663">
        <v>3038477</v>
      </c>
      <c r="DE25" s="670"/>
      <c r="DF25" s="670"/>
      <c r="DG25" s="670"/>
      <c r="DH25" s="670"/>
      <c r="DI25" s="670"/>
      <c r="DJ25" s="670"/>
      <c r="DK25" s="671"/>
      <c r="DL25" s="663">
        <v>2672381</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3582</v>
      </c>
      <c r="S26" s="658"/>
      <c r="T26" s="658"/>
      <c r="U26" s="658"/>
      <c r="V26" s="658"/>
      <c r="W26" s="658"/>
      <c r="X26" s="658"/>
      <c r="Y26" s="659"/>
      <c r="Z26" s="695">
        <v>0</v>
      </c>
      <c r="AA26" s="695"/>
      <c r="AB26" s="695"/>
      <c r="AC26" s="695"/>
      <c r="AD26" s="696">
        <v>3582</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2229774</v>
      </c>
      <c r="CS26" s="658"/>
      <c r="CT26" s="658"/>
      <c r="CU26" s="658"/>
      <c r="CV26" s="658"/>
      <c r="CW26" s="658"/>
      <c r="CX26" s="658"/>
      <c r="CY26" s="659"/>
      <c r="CZ26" s="660">
        <v>9.6999999999999993</v>
      </c>
      <c r="DA26" s="672"/>
      <c r="DB26" s="672"/>
      <c r="DC26" s="673"/>
      <c r="DD26" s="663">
        <v>1909229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272624</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5147733</v>
      </c>
      <c r="BH27" s="658"/>
      <c r="BI27" s="658"/>
      <c r="BJ27" s="658"/>
      <c r="BK27" s="658"/>
      <c r="BL27" s="658"/>
      <c r="BM27" s="658"/>
      <c r="BN27" s="659"/>
      <c r="BO27" s="695">
        <v>100</v>
      </c>
      <c r="BP27" s="695"/>
      <c r="BQ27" s="695"/>
      <c r="BR27" s="695"/>
      <c r="BS27" s="696">
        <v>102184</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4419414</v>
      </c>
      <c r="CS27" s="670"/>
      <c r="CT27" s="670"/>
      <c r="CU27" s="670"/>
      <c r="CV27" s="670"/>
      <c r="CW27" s="670"/>
      <c r="CX27" s="670"/>
      <c r="CY27" s="671"/>
      <c r="CZ27" s="660">
        <v>19.3</v>
      </c>
      <c r="DA27" s="672"/>
      <c r="DB27" s="672"/>
      <c r="DC27" s="673"/>
      <c r="DD27" s="663">
        <v>1633653</v>
      </c>
      <c r="DE27" s="670"/>
      <c r="DF27" s="670"/>
      <c r="DG27" s="670"/>
      <c r="DH27" s="670"/>
      <c r="DI27" s="670"/>
      <c r="DJ27" s="670"/>
      <c r="DK27" s="671"/>
      <c r="DL27" s="663">
        <v>1021202</v>
      </c>
      <c r="DM27" s="670"/>
      <c r="DN27" s="670"/>
      <c r="DO27" s="670"/>
      <c r="DP27" s="670"/>
      <c r="DQ27" s="670"/>
      <c r="DR27" s="670"/>
      <c r="DS27" s="670"/>
      <c r="DT27" s="670"/>
      <c r="DU27" s="670"/>
      <c r="DV27" s="671"/>
      <c r="DW27" s="660">
        <v>8.4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173354</v>
      </c>
      <c r="S28" s="658"/>
      <c r="T28" s="658"/>
      <c r="U28" s="658"/>
      <c r="V28" s="658"/>
      <c r="W28" s="658"/>
      <c r="X28" s="658"/>
      <c r="Y28" s="659"/>
      <c r="Z28" s="695">
        <v>0.7</v>
      </c>
      <c r="AA28" s="695"/>
      <c r="AB28" s="695"/>
      <c r="AC28" s="695"/>
      <c r="AD28" s="696">
        <v>13140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2339129</v>
      </c>
      <c r="CS28" s="658"/>
      <c r="CT28" s="658"/>
      <c r="CU28" s="658"/>
      <c r="CV28" s="658"/>
      <c r="CW28" s="658"/>
      <c r="CX28" s="658"/>
      <c r="CY28" s="659"/>
      <c r="CZ28" s="660">
        <v>10.199999999999999</v>
      </c>
      <c r="DA28" s="672"/>
      <c r="DB28" s="672"/>
      <c r="DC28" s="673"/>
      <c r="DD28" s="663">
        <v>2323463</v>
      </c>
      <c r="DE28" s="658"/>
      <c r="DF28" s="658"/>
      <c r="DG28" s="658"/>
      <c r="DH28" s="658"/>
      <c r="DI28" s="658"/>
      <c r="DJ28" s="658"/>
      <c r="DK28" s="659"/>
      <c r="DL28" s="663">
        <v>2323463</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96470</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2339129</v>
      </c>
      <c r="CS29" s="670"/>
      <c r="CT29" s="670"/>
      <c r="CU29" s="670"/>
      <c r="CV29" s="670"/>
      <c r="CW29" s="670"/>
      <c r="CX29" s="670"/>
      <c r="CY29" s="671"/>
      <c r="CZ29" s="660">
        <v>10.199999999999999</v>
      </c>
      <c r="DA29" s="672"/>
      <c r="DB29" s="672"/>
      <c r="DC29" s="673"/>
      <c r="DD29" s="663">
        <v>2323463</v>
      </c>
      <c r="DE29" s="670"/>
      <c r="DF29" s="670"/>
      <c r="DG29" s="670"/>
      <c r="DH29" s="670"/>
      <c r="DI29" s="670"/>
      <c r="DJ29" s="670"/>
      <c r="DK29" s="671"/>
      <c r="DL29" s="663">
        <v>2323463</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3887372</v>
      </c>
      <c r="S30" s="658"/>
      <c r="T30" s="658"/>
      <c r="U30" s="658"/>
      <c r="V30" s="658"/>
      <c r="W30" s="658"/>
      <c r="X30" s="658"/>
      <c r="Y30" s="659"/>
      <c r="Z30" s="695">
        <v>16.399999999999999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2277022</v>
      </c>
      <c r="CS30" s="658"/>
      <c r="CT30" s="658"/>
      <c r="CU30" s="658"/>
      <c r="CV30" s="658"/>
      <c r="CW30" s="658"/>
      <c r="CX30" s="658"/>
      <c r="CY30" s="659"/>
      <c r="CZ30" s="660">
        <v>9.9</v>
      </c>
      <c r="DA30" s="672"/>
      <c r="DB30" s="672"/>
      <c r="DC30" s="673"/>
      <c r="DD30" s="663">
        <v>2262246</v>
      </c>
      <c r="DE30" s="658"/>
      <c r="DF30" s="658"/>
      <c r="DG30" s="658"/>
      <c r="DH30" s="658"/>
      <c r="DI30" s="658"/>
      <c r="DJ30" s="658"/>
      <c r="DK30" s="659"/>
      <c r="DL30" s="663">
        <v>2262246</v>
      </c>
      <c r="DM30" s="658"/>
      <c r="DN30" s="658"/>
      <c r="DO30" s="658"/>
      <c r="DP30" s="658"/>
      <c r="DQ30" s="658"/>
      <c r="DR30" s="658"/>
      <c r="DS30" s="658"/>
      <c r="DT30" s="658"/>
      <c r="DU30" s="658"/>
      <c r="DV30" s="659"/>
      <c r="DW30" s="660">
        <v>18.7</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97.5</v>
      </c>
      <c r="BN31" s="720"/>
      <c r="BO31" s="720"/>
      <c r="BP31" s="720"/>
      <c r="BQ31" s="722"/>
      <c r="BR31" s="719">
        <v>99.5</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62107</v>
      </c>
      <c r="CS31" s="670"/>
      <c r="CT31" s="670"/>
      <c r="CU31" s="670"/>
      <c r="CV31" s="670"/>
      <c r="CW31" s="670"/>
      <c r="CX31" s="670"/>
      <c r="CY31" s="671"/>
      <c r="CZ31" s="660">
        <v>0.3</v>
      </c>
      <c r="DA31" s="672"/>
      <c r="DB31" s="672"/>
      <c r="DC31" s="673"/>
      <c r="DD31" s="663">
        <v>61217</v>
      </c>
      <c r="DE31" s="670"/>
      <c r="DF31" s="670"/>
      <c r="DG31" s="670"/>
      <c r="DH31" s="670"/>
      <c r="DI31" s="670"/>
      <c r="DJ31" s="670"/>
      <c r="DK31" s="671"/>
      <c r="DL31" s="663">
        <v>61217</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1562197</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99.6</v>
      </c>
      <c r="BH32" s="670"/>
      <c r="BI32" s="670"/>
      <c r="BJ32" s="670"/>
      <c r="BK32" s="670"/>
      <c r="BL32" s="670"/>
      <c r="BM32" s="661">
        <v>97.6</v>
      </c>
      <c r="BN32" s="670"/>
      <c r="BO32" s="670"/>
      <c r="BP32" s="670"/>
      <c r="BQ32" s="693"/>
      <c r="BR32" s="728">
        <v>99.6</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13325</v>
      </c>
      <c r="S33" s="658"/>
      <c r="T33" s="658"/>
      <c r="U33" s="658"/>
      <c r="V33" s="658"/>
      <c r="W33" s="658"/>
      <c r="X33" s="658"/>
      <c r="Y33" s="659"/>
      <c r="Z33" s="695">
        <v>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99.2</v>
      </c>
      <c r="BH33" s="642"/>
      <c r="BI33" s="642"/>
      <c r="BJ33" s="642"/>
      <c r="BK33" s="642"/>
      <c r="BL33" s="642"/>
      <c r="BM33" s="688">
        <v>97.2</v>
      </c>
      <c r="BN33" s="642"/>
      <c r="BO33" s="642"/>
      <c r="BP33" s="642"/>
      <c r="BQ33" s="705"/>
      <c r="BR33" s="718">
        <v>99.3</v>
      </c>
      <c r="BS33" s="642"/>
      <c r="BT33" s="642"/>
      <c r="BU33" s="642"/>
      <c r="BV33" s="642"/>
      <c r="BW33" s="642"/>
      <c r="BX33" s="688">
        <v>96.5</v>
      </c>
      <c r="BY33" s="642"/>
      <c r="BZ33" s="642"/>
      <c r="CA33" s="642"/>
      <c r="CB33" s="705"/>
      <c r="CD33" s="654" t="s">
        <v>307</v>
      </c>
      <c r="CE33" s="655"/>
      <c r="CF33" s="655"/>
      <c r="CG33" s="655"/>
      <c r="CH33" s="655"/>
      <c r="CI33" s="655"/>
      <c r="CJ33" s="655"/>
      <c r="CK33" s="655"/>
      <c r="CL33" s="655"/>
      <c r="CM33" s="655"/>
      <c r="CN33" s="655"/>
      <c r="CO33" s="655"/>
      <c r="CP33" s="655"/>
      <c r="CQ33" s="656"/>
      <c r="CR33" s="657">
        <v>9396102</v>
      </c>
      <c r="CS33" s="670"/>
      <c r="CT33" s="670"/>
      <c r="CU33" s="670"/>
      <c r="CV33" s="670"/>
      <c r="CW33" s="670"/>
      <c r="CX33" s="670"/>
      <c r="CY33" s="671"/>
      <c r="CZ33" s="660">
        <v>40.9</v>
      </c>
      <c r="DA33" s="672"/>
      <c r="DB33" s="672"/>
      <c r="DC33" s="673"/>
      <c r="DD33" s="663">
        <v>7530479</v>
      </c>
      <c r="DE33" s="670"/>
      <c r="DF33" s="670"/>
      <c r="DG33" s="670"/>
      <c r="DH33" s="670"/>
      <c r="DI33" s="670"/>
      <c r="DJ33" s="670"/>
      <c r="DK33" s="671"/>
      <c r="DL33" s="663">
        <v>5625956</v>
      </c>
      <c r="DM33" s="670"/>
      <c r="DN33" s="670"/>
      <c r="DO33" s="670"/>
      <c r="DP33" s="670"/>
      <c r="DQ33" s="670"/>
      <c r="DR33" s="670"/>
      <c r="DS33" s="670"/>
      <c r="DT33" s="670"/>
      <c r="DU33" s="670"/>
      <c r="DV33" s="671"/>
      <c r="DW33" s="660">
        <v>46.4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261046</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3158812</v>
      </c>
      <c r="CS34" s="658"/>
      <c r="CT34" s="658"/>
      <c r="CU34" s="658"/>
      <c r="CV34" s="658"/>
      <c r="CW34" s="658"/>
      <c r="CX34" s="658"/>
      <c r="CY34" s="659"/>
      <c r="CZ34" s="660">
        <v>13.8</v>
      </c>
      <c r="DA34" s="672"/>
      <c r="DB34" s="672"/>
      <c r="DC34" s="673"/>
      <c r="DD34" s="663">
        <v>2469104</v>
      </c>
      <c r="DE34" s="658"/>
      <c r="DF34" s="658"/>
      <c r="DG34" s="658"/>
      <c r="DH34" s="658"/>
      <c r="DI34" s="658"/>
      <c r="DJ34" s="658"/>
      <c r="DK34" s="659"/>
      <c r="DL34" s="663">
        <v>2121587</v>
      </c>
      <c r="DM34" s="658"/>
      <c r="DN34" s="658"/>
      <c r="DO34" s="658"/>
      <c r="DP34" s="658"/>
      <c r="DQ34" s="658"/>
      <c r="DR34" s="658"/>
      <c r="DS34" s="658"/>
      <c r="DT34" s="658"/>
      <c r="DU34" s="658"/>
      <c r="DV34" s="659"/>
      <c r="DW34" s="660">
        <v>17.5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847655</v>
      </c>
      <c r="S35" s="658"/>
      <c r="T35" s="658"/>
      <c r="U35" s="658"/>
      <c r="V35" s="658"/>
      <c r="W35" s="658"/>
      <c r="X35" s="658"/>
      <c r="Y35" s="659"/>
      <c r="Z35" s="695">
        <v>3.6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268938</v>
      </c>
      <c r="CS35" s="670"/>
      <c r="CT35" s="670"/>
      <c r="CU35" s="670"/>
      <c r="CV35" s="670"/>
      <c r="CW35" s="670"/>
      <c r="CX35" s="670"/>
      <c r="CY35" s="671"/>
      <c r="CZ35" s="660">
        <v>1.2</v>
      </c>
      <c r="DA35" s="672"/>
      <c r="DB35" s="672"/>
      <c r="DC35" s="673"/>
      <c r="DD35" s="663">
        <v>172863</v>
      </c>
      <c r="DE35" s="670"/>
      <c r="DF35" s="670"/>
      <c r="DG35" s="670"/>
      <c r="DH35" s="670"/>
      <c r="DI35" s="670"/>
      <c r="DJ35" s="670"/>
      <c r="DK35" s="671"/>
      <c r="DL35" s="663">
        <v>172863</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604472</v>
      </c>
      <c r="S36" s="658"/>
      <c r="T36" s="658"/>
      <c r="U36" s="658"/>
      <c r="V36" s="658"/>
      <c r="W36" s="658"/>
      <c r="X36" s="658"/>
      <c r="Y36" s="659"/>
      <c r="Z36" s="695">
        <v>2.6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2827035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40484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3171333</v>
      </c>
      <c r="CS36" s="658"/>
      <c r="CT36" s="658"/>
      <c r="CU36" s="658"/>
      <c r="CV36" s="658"/>
      <c r="CW36" s="658"/>
      <c r="CX36" s="658"/>
      <c r="CY36" s="659"/>
      <c r="CZ36" s="660">
        <v>13.8</v>
      </c>
      <c r="DA36" s="672"/>
      <c r="DB36" s="672"/>
      <c r="DC36" s="673"/>
      <c r="DD36" s="663">
        <v>2811327</v>
      </c>
      <c r="DE36" s="658"/>
      <c r="DF36" s="658"/>
      <c r="DG36" s="658"/>
      <c r="DH36" s="658"/>
      <c r="DI36" s="658"/>
      <c r="DJ36" s="658"/>
      <c r="DK36" s="659"/>
      <c r="DL36" s="663">
        <v>1773470</v>
      </c>
      <c r="DM36" s="658"/>
      <c r="DN36" s="658"/>
      <c r="DO36" s="658"/>
      <c r="DP36" s="658"/>
      <c r="DQ36" s="658"/>
      <c r="DR36" s="658"/>
      <c r="DS36" s="658"/>
      <c r="DT36" s="658"/>
      <c r="DU36" s="658"/>
      <c r="DV36" s="659"/>
      <c r="DW36" s="660">
        <v>14.6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671833</v>
      </c>
      <c r="S37" s="658"/>
      <c r="T37" s="658"/>
      <c r="U37" s="658"/>
      <c r="V37" s="658"/>
      <c r="W37" s="658"/>
      <c r="X37" s="658"/>
      <c r="Y37" s="659"/>
      <c r="Z37" s="695">
        <v>2.8</v>
      </c>
      <c r="AA37" s="695"/>
      <c r="AB37" s="695"/>
      <c r="AC37" s="695"/>
      <c r="AD37" s="696">
        <v>10240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587850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-9053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627244</v>
      </c>
      <c r="CS37" s="670"/>
      <c r="CT37" s="670"/>
      <c r="CU37" s="670"/>
      <c r="CV37" s="670"/>
      <c r="CW37" s="670"/>
      <c r="CX37" s="670"/>
      <c r="CY37" s="671"/>
      <c r="CZ37" s="660">
        <v>2.7</v>
      </c>
      <c r="DA37" s="672"/>
      <c r="DB37" s="672"/>
      <c r="DC37" s="673"/>
      <c r="DD37" s="663">
        <v>592444</v>
      </c>
      <c r="DE37" s="670"/>
      <c r="DF37" s="670"/>
      <c r="DG37" s="670"/>
      <c r="DH37" s="670"/>
      <c r="DI37" s="670"/>
      <c r="DJ37" s="670"/>
      <c r="DK37" s="671"/>
      <c r="DL37" s="663">
        <v>592374</v>
      </c>
      <c r="DM37" s="670"/>
      <c r="DN37" s="670"/>
      <c r="DO37" s="670"/>
      <c r="DP37" s="670"/>
      <c r="DQ37" s="670"/>
      <c r="DR37" s="670"/>
      <c r="DS37" s="670"/>
      <c r="DT37" s="670"/>
      <c r="DU37" s="670"/>
      <c r="DV37" s="671"/>
      <c r="DW37" s="660">
        <v>4.9000000000000004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2004600</v>
      </c>
      <c r="S38" s="658"/>
      <c r="T38" s="658"/>
      <c r="U38" s="658"/>
      <c r="V38" s="658"/>
      <c r="W38" s="658"/>
      <c r="X38" s="658"/>
      <c r="Y38" s="659"/>
      <c r="Z38" s="695">
        <v>8.5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262215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4467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1923698</v>
      </c>
      <c r="CS38" s="658"/>
      <c r="CT38" s="658"/>
      <c r="CU38" s="658"/>
      <c r="CV38" s="658"/>
      <c r="CW38" s="658"/>
      <c r="CX38" s="658"/>
      <c r="CY38" s="659"/>
      <c r="CZ38" s="660">
        <v>8.4</v>
      </c>
      <c r="DA38" s="672"/>
      <c r="DB38" s="672"/>
      <c r="DC38" s="673"/>
      <c r="DD38" s="663">
        <v>1611913</v>
      </c>
      <c r="DE38" s="658"/>
      <c r="DF38" s="658"/>
      <c r="DG38" s="658"/>
      <c r="DH38" s="658"/>
      <c r="DI38" s="658"/>
      <c r="DJ38" s="658"/>
      <c r="DK38" s="659"/>
      <c r="DL38" s="663">
        <v>1558036</v>
      </c>
      <c r="DM38" s="658"/>
      <c r="DN38" s="658"/>
      <c r="DO38" s="658"/>
      <c r="DP38" s="658"/>
      <c r="DQ38" s="658"/>
      <c r="DR38" s="658"/>
      <c r="DS38" s="658"/>
      <c r="DT38" s="658"/>
      <c r="DU38" s="658"/>
      <c r="DV38" s="659"/>
      <c r="DW38" s="660">
        <v>12.9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53272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6378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438874</v>
      </c>
      <c r="CS39" s="670"/>
      <c r="CT39" s="670"/>
      <c r="CU39" s="670"/>
      <c r="CV39" s="670"/>
      <c r="CW39" s="670"/>
      <c r="CX39" s="670"/>
      <c r="CY39" s="671"/>
      <c r="CZ39" s="660">
        <v>1.9</v>
      </c>
      <c r="DA39" s="672"/>
      <c r="DB39" s="672"/>
      <c r="DC39" s="673"/>
      <c r="DD39" s="663">
        <v>436973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76600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434447</v>
      </c>
      <c r="CS40" s="658"/>
      <c r="CT40" s="658"/>
      <c r="CU40" s="658"/>
      <c r="CV40" s="658"/>
      <c r="CW40" s="658"/>
      <c r="CX40" s="658"/>
      <c r="CY40" s="659"/>
      <c r="CZ40" s="660">
        <v>1.9</v>
      </c>
      <c r="DA40" s="672"/>
      <c r="DB40" s="672"/>
      <c r="DC40" s="673"/>
      <c r="DD40" s="663">
        <v>28299</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23692879</v>
      </c>
      <c r="S41" s="682"/>
      <c r="T41" s="682"/>
      <c r="U41" s="682"/>
      <c r="V41" s="682"/>
      <c r="W41" s="682"/>
      <c r="X41" s="682"/>
      <c r="Y41" s="685"/>
      <c r="Z41" s="686">
        <v>100</v>
      </c>
      <c r="AA41" s="686"/>
      <c r="AB41" s="686"/>
      <c r="AC41" s="686"/>
      <c r="AD41" s="687">
        <v>12041761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332941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1590757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3381318</v>
      </c>
      <c r="CS42" s="670"/>
      <c r="CT42" s="670"/>
      <c r="CU42" s="670"/>
      <c r="CV42" s="670"/>
      <c r="CW42" s="670"/>
      <c r="CX42" s="670"/>
      <c r="CY42" s="671"/>
      <c r="CZ42" s="660">
        <v>14.7</v>
      </c>
      <c r="DA42" s="672"/>
      <c r="DB42" s="672"/>
      <c r="DC42" s="673"/>
      <c r="DD42" s="663">
        <v>549069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48147</v>
      </c>
      <c r="CS43" s="670"/>
      <c r="CT43" s="670"/>
      <c r="CU43" s="670"/>
      <c r="CV43" s="670"/>
      <c r="CW43" s="670"/>
      <c r="CX43" s="670"/>
      <c r="CY43" s="671"/>
      <c r="CZ43" s="660">
        <v>0.2</v>
      </c>
      <c r="DA43" s="672"/>
      <c r="DB43" s="672"/>
      <c r="DC43" s="673"/>
      <c r="DD43" s="663">
        <v>45113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3252867</v>
      </c>
      <c r="CS44" s="658"/>
      <c r="CT44" s="658"/>
      <c r="CU44" s="658"/>
      <c r="CV44" s="658"/>
      <c r="CW44" s="658"/>
      <c r="CX44" s="658"/>
      <c r="CY44" s="659"/>
      <c r="CZ44" s="660">
        <v>14.2</v>
      </c>
      <c r="DA44" s="661"/>
      <c r="DB44" s="661"/>
      <c r="DC44" s="662"/>
      <c r="DD44" s="663">
        <v>522571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1779389</v>
      </c>
      <c r="CS45" s="670"/>
      <c r="CT45" s="670"/>
      <c r="CU45" s="670"/>
      <c r="CV45" s="670"/>
      <c r="CW45" s="670"/>
      <c r="CX45" s="670"/>
      <c r="CY45" s="671"/>
      <c r="CZ45" s="660">
        <v>7.8</v>
      </c>
      <c r="DA45" s="672"/>
      <c r="DB45" s="672"/>
      <c r="DC45" s="673"/>
      <c r="DD45" s="663">
        <v>120908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1383085</v>
      </c>
      <c r="CS46" s="658"/>
      <c r="CT46" s="658"/>
      <c r="CU46" s="658"/>
      <c r="CV46" s="658"/>
      <c r="CW46" s="658"/>
      <c r="CX46" s="658"/>
      <c r="CY46" s="659"/>
      <c r="CZ46" s="660">
        <v>6</v>
      </c>
      <c r="DA46" s="661"/>
      <c r="DB46" s="661"/>
      <c r="DC46" s="662"/>
      <c r="DD46" s="663">
        <v>377070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128451</v>
      </c>
      <c r="CS47" s="670"/>
      <c r="CT47" s="670"/>
      <c r="CU47" s="670"/>
      <c r="CV47" s="670"/>
      <c r="CW47" s="670"/>
      <c r="CX47" s="670"/>
      <c r="CY47" s="671"/>
      <c r="CZ47" s="660">
        <v>0.6</v>
      </c>
      <c r="DA47" s="672"/>
      <c r="DB47" s="672"/>
      <c r="DC47" s="673"/>
      <c r="DD47" s="663">
        <v>26498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22952604</v>
      </c>
      <c r="CS49" s="642"/>
      <c r="CT49" s="642"/>
      <c r="CU49" s="642"/>
      <c r="CV49" s="642"/>
      <c r="CW49" s="642"/>
      <c r="CX49" s="642"/>
      <c r="CY49" s="643"/>
      <c r="CZ49" s="644">
        <v>100</v>
      </c>
      <c r="DA49" s="645"/>
      <c r="DB49" s="645"/>
      <c r="DC49" s="646"/>
      <c r="DD49" s="647">
        <v>15075141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CQY6FExDcLM0xw1KsKkrwk1I29XLbjcIaqAcfTUzvZ8NSCQAP7qdZd6NtXwL/uVdtb68khxKs0QbHGzM8E4xw==" saltValue="O3RqLvLYuaNXU8SrTh8J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23828</v>
      </c>
      <c r="R7" s="1139"/>
      <c r="S7" s="1139"/>
      <c r="T7" s="1139"/>
      <c r="U7" s="1139"/>
      <c r="V7" s="1139">
        <v>23088</v>
      </c>
      <c r="W7" s="1139"/>
      <c r="X7" s="1139"/>
      <c r="Y7" s="1139"/>
      <c r="Z7" s="1139"/>
      <c r="AA7" s="1139">
        <v>740</v>
      </c>
      <c r="AB7" s="1139"/>
      <c r="AC7" s="1139"/>
      <c r="AD7" s="1139"/>
      <c r="AE7" s="1140"/>
      <c r="AF7" s="1141">
        <v>509</v>
      </c>
      <c r="AG7" s="1142"/>
      <c r="AH7" s="1142"/>
      <c r="AI7" s="1142"/>
      <c r="AJ7" s="1143"/>
      <c r="AK7" s="1144">
        <v>7</v>
      </c>
      <c r="AL7" s="1145"/>
      <c r="AM7" s="1145"/>
      <c r="AN7" s="1145"/>
      <c r="AO7" s="1145"/>
      <c r="AP7" s="1145">
        <v>22864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558</v>
      </c>
      <c r="BS7" s="1135" t="s">
        <v>555</v>
      </c>
      <c r="BT7" s="1136"/>
      <c r="BU7" s="1136"/>
      <c r="BV7" s="1136"/>
      <c r="BW7" s="1136"/>
      <c r="BX7" s="1136"/>
      <c r="BY7" s="1136"/>
      <c r="BZ7" s="1136"/>
      <c r="CA7" s="1136"/>
      <c r="CB7" s="1136"/>
      <c r="CC7" s="1136"/>
      <c r="CD7" s="1136"/>
      <c r="CE7" s="1136"/>
      <c r="CF7" s="1136"/>
      <c r="CG7" s="1148"/>
      <c r="CH7" s="1132">
        <v>47</v>
      </c>
      <c r="CI7" s="1133"/>
      <c r="CJ7" s="1133"/>
      <c r="CK7" s="1133"/>
      <c r="CL7" s="1134"/>
      <c r="CM7" s="1132">
        <v>763</v>
      </c>
      <c r="CN7" s="1133"/>
      <c r="CO7" s="1133"/>
      <c r="CP7" s="1133"/>
      <c r="CQ7" s="1134"/>
      <c r="CR7" s="1132">
        <v>2</v>
      </c>
      <c r="CS7" s="1133"/>
      <c r="CT7" s="1133"/>
      <c r="CU7" s="1133"/>
      <c r="CV7" s="1134"/>
      <c r="CW7" s="1132">
        <v>45</v>
      </c>
      <c r="CX7" s="1133"/>
      <c r="CY7" s="1133"/>
      <c r="CZ7" s="1133"/>
      <c r="DA7" s="1134"/>
      <c r="DB7" s="1132" t="s">
        <v>549</v>
      </c>
      <c r="DC7" s="1133"/>
      <c r="DD7" s="1133"/>
      <c r="DE7" s="1133"/>
      <c r="DF7" s="1134"/>
      <c r="DG7" s="1132">
        <v>145</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355</v>
      </c>
      <c r="R8" s="1075"/>
      <c r="S8" s="1075"/>
      <c r="T8" s="1075"/>
      <c r="U8" s="1075"/>
      <c r="V8" s="1075">
        <v>355</v>
      </c>
      <c r="W8" s="1075"/>
      <c r="X8" s="1075"/>
      <c r="Y8" s="1075"/>
      <c r="Z8" s="1075"/>
      <c r="AA8" s="1075" t="s">
        <v>548</v>
      </c>
      <c r="AB8" s="1075"/>
      <c r="AC8" s="1075"/>
      <c r="AD8" s="1075"/>
      <c r="AE8" s="1076"/>
      <c r="AF8" s="1071" t="s">
        <v>122</v>
      </c>
      <c r="AG8" s="1072"/>
      <c r="AH8" s="1072"/>
      <c r="AI8" s="1072"/>
      <c r="AJ8" s="1073"/>
      <c r="AK8" s="1116" t="s">
        <v>548</v>
      </c>
      <c r="AL8" s="1117"/>
      <c r="AM8" s="1117"/>
      <c r="AN8" s="1117"/>
      <c r="AO8" s="1117"/>
      <c r="AP8" s="1117">
        <v>1097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-14</v>
      </c>
      <c r="CI8" s="1026"/>
      <c r="CJ8" s="1026"/>
      <c r="CK8" s="1026"/>
      <c r="CL8" s="1027"/>
      <c r="CM8" s="1025">
        <v>55</v>
      </c>
      <c r="CN8" s="1026"/>
      <c r="CO8" s="1026"/>
      <c r="CP8" s="1026"/>
      <c r="CQ8" s="1027"/>
      <c r="CR8" s="1025">
        <v>20</v>
      </c>
      <c r="CS8" s="1026"/>
      <c r="CT8" s="1026"/>
      <c r="CU8" s="1026"/>
      <c r="CV8" s="1027"/>
      <c r="CW8" s="1025">
        <v>8</v>
      </c>
      <c r="CX8" s="1026"/>
      <c r="CY8" s="1026"/>
      <c r="CZ8" s="1026"/>
      <c r="DA8" s="1027"/>
      <c r="DB8" s="1025" t="s">
        <v>549</v>
      </c>
      <c r="DC8" s="1026"/>
      <c r="DD8" s="1026"/>
      <c r="DE8" s="1026"/>
      <c r="DF8" s="1027"/>
      <c r="DG8" s="1025" t="s">
        <v>549</v>
      </c>
      <c r="DH8" s="1026"/>
      <c r="DI8" s="1026"/>
      <c r="DJ8" s="1026"/>
      <c r="DK8" s="1027"/>
      <c r="DL8" s="1025" t="s">
        <v>549</v>
      </c>
      <c r="DM8" s="1026"/>
      <c r="DN8" s="1026"/>
      <c r="DO8" s="1026"/>
      <c r="DP8" s="1027"/>
      <c r="DQ8" s="1025" t="s">
        <v>549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558</v>
      </c>
      <c r="BS9" s="1028" t="s">
        <v>557</v>
      </c>
      <c r="BT9" s="1029"/>
      <c r="BU9" s="1029"/>
      <c r="BV9" s="1029"/>
      <c r="BW9" s="1029"/>
      <c r="BX9" s="1029"/>
      <c r="BY9" s="1029"/>
      <c r="BZ9" s="1029"/>
      <c r="CA9" s="1029"/>
      <c r="CB9" s="1029"/>
      <c r="CC9" s="1029"/>
      <c r="CD9" s="1029"/>
      <c r="CE9" s="1029"/>
      <c r="CF9" s="1029"/>
      <c r="CG9" s="1050"/>
      <c r="CH9" s="1025">
        <v>-36</v>
      </c>
      <c r="CI9" s="1026"/>
      <c r="CJ9" s="1026"/>
      <c r="CK9" s="1026"/>
      <c r="CL9" s="1027"/>
      <c r="CM9" s="1025">
        <v>-124</v>
      </c>
      <c r="CN9" s="1026"/>
      <c r="CO9" s="1026"/>
      <c r="CP9" s="1026"/>
      <c r="CQ9" s="1027"/>
      <c r="CR9" s="1025">
        <v>416</v>
      </c>
      <c r="CS9" s="1026"/>
      <c r="CT9" s="1026"/>
      <c r="CU9" s="1026"/>
      <c r="CV9" s="1027"/>
      <c r="CW9" s="1025">
        <v>477</v>
      </c>
      <c r="CX9" s="1026"/>
      <c r="CY9" s="1026"/>
      <c r="CZ9" s="1026"/>
      <c r="DA9" s="1027"/>
      <c r="DB9" s="1025">
        <v>1097</v>
      </c>
      <c r="DC9" s="1026"/>
      <c r="DD9" s="1026"/>
      <c r="DE9" s="1026"/>
      <c r="DF9" s="1027"/>
      <c r="DG9" s="1025" t="s">
        <v>549</v>
      </c>
      <c r="DH9" s="1026"/>
      <c r="DI9" s="1026"/>
      <c r="DJ9" s="1026"/>
      <c r="DK9" s="1027"/>
      <c r="DL9" s="1025" t="s">
        <v>549</v>
      </c>
      <c r="DM9" s="1026"/>
      <c r="DN9" s="1026"/>
      <c r="DO9" s="1026"/>
      <c r="DP9" s="1027"/>
      <c r="DQ9" s="1025">
        <v>540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23693</v>
      </c>
      <c r="R23" s="1097"/>
      <c r="S23" s="1097"/>
      <c r="T23" s="1097"/>
      <c r="U23" s="1097"/>
      <c r="V23" s="1097">
        <v>22953</v>
      </c>
      <c r="W23" s="1097"/>
      <c r="X23" s="1097"/>
      <c r="Y23" s="1097"/>
      <c r="Z23" s="1097"/>
      <c r="AA23" s="1097">
        <v>740</v>
      </c>
      <c r="AB23" s="1097"/>
      <c r="AC23" s="1097"/>
      <c r="AD23" s="1097"/>
      <c r="AE23" s="1104"/>
      <c r="AF23" s="1105">
        <v>509</v>
      </c>
      <c r="AG23" s="1097"/>
      <c r="AH23" s="1097"/>
      <c r="AI23" s="1097"/>
      <c r="AJ23" s="1106"/>
      <c r="AK23" s="1107"/>
      <c r="AL23" s="1108"/>
      <c r="AM23" s="1108"/>
      <c r="AN23" s="1108"/>
      <c r="AO23" s="1108"/>
      <c r="AP23" s="1097">
        <v>22585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3668</v>
      </c>
      <c r="R28" s="1087"/>
      <c r="S28" s="1087"/>
      <c r="T28" s="1087"/>
      <c r="U28" s="1087"/>
      <c r="V28" s="1087">
        <v>3627</v>
      </c>
      <c r="W28" s="1087"/>
      <c r="X28" s="1087"/>
      <c r="Y28" s="1087"/>
      <c r="Z28" s="1087"/>
      <c r="AA28" s="1087">
        <v>40</v>
      </c>
      <c r="AB28" s="1087"/>
      <c r="AC28" s="1087"/>
      <c r="AD28" s="1087"/>
      <c r="AE28" s="1088"/>
      <c r="AF28" s="1089">
        <v>40</v>
      </c>
      <c r="AG28" s="1087"/>
      <c r="AH28" s="1087"/>
      <c r="AI28" s="1087"/>
      <c r="AJ28" s="1090"/>
      <c r="AK28" s="1078">
        <v>333</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5576</v>
      </c>
      <c r="R29" s="1075"/>
      <c r="S29" s="1075"/>
      <c r="T29" s="1075"/>
      <c r="U29" s="1075"/>
      <c r="V29" s="1075">
        <v>5515</v>
      </c>
      <c r="W29" s="1075"/>
      <c r="X29" s="1075"/>
      <c r="Y29" s="1075"/>
      <c r="Z29" s="1075"/>
      <c r="AA29" s="1075">
        <v>61</v>
      </c>
      <c r="AB29" s="1075"/>
      <c r="AC29" s="1075"/>
      <c r="AD29" s="1075"/>
      <c r="AE29" s="1076"/>
      <c r="AF29" s="1071">
        <v>61</v>
      </c>
      <c r="AG29" s="1072"/>
      <c r="AH29" s="1072"/>
      <c r="AI29" s="1072"/>
      <c r="AJ29" s="1073"/>
      <c r="AK29" s="1016">
        <v>818</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748</v>
      </c>
      <c r="R30" s="1075"/>
      <c r="S30" s="1075"/>
      <c r="T30" s="1075"/>
      <c r="U30" s="1075"/>
      <c r="V30" s="1075">
        <v>746</v>
      </c>
      <c r="W30" s="1075"/>
      <c r="X30" s="1075"/>
      <c r="Y30" s="1075"/>
      <c r="Z30" s="1075"/>
      <c r="AA30" s="1075">
        <v>2</v>
      </c>
      <c r="AB30" s="1075"/>
      <c r="AC30" s="1075"/>
      <c r="AD30" s="1075"/>
      <c r="AE30" s="1076"/>
      <c r="AF30" s="1071">
        <v>2</v>
      </c>
      <c r="AG30" s="1072"/>
      <c r="AH30" s="1072"/>
      <c r="AI30" s="1072"/>
      <c r="AJ30" s="1073"/>
      <c r="AK30" s="1016">
        <v>190</v>
      </c>
      <c r="AL30" s="1007"/>
      <c r="AM30" s="1007"/>
      <c r="AN30" s="1007"/>
      <c r="AO30" s="1007"/>
      <c r="AP30" s="1007" t="s">
        <v>548</v>
      </c>
      <c r="AQ30" s="1007"/>
      <c r="AR30" s="1007"/>
      <c r="AS30" s="1007"/>
      <c r="AT30" s="1007"/>
      <c r="AU30" s="1007" t="s">
        <v>548</v>
      </c>
      <c r="AV30" s="1007"/>
      <c r="AW30" s="1007"/>
      <c r="AX30" s="1007"/>
      <c r="AY30" s="100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912</v>
      </c>
      <c r="R31" s="1075"/>
      <c r="S31" s="1075"/>
      <c r="T31" s="1075"/>
      <c r="U31" s="1075"/>
      <c r="V31" s="1075">
        <v>735</v>
      </c>
      <c r="W31" s="1075"/>
      <c r="X31" s="1075"/>
      <c r="Y31" s="1075"/>
      <c r="Z31" s="1075"/>
      <c r="AA31" s="1075">
        <v>177</v>
      </c>
      <c r="AB31" s="1075"/>
      <c r="AC31" s="1075"/>
      <c r="AD31" s="1075"/>
      <c r="AE31" s="1076"/>
      <c r="AF31" s="1071">
        <v>194</v>
      </c>
      <c r="AG31" s="1072"/>
      <c r="AH31" s="1072"/>
      <c r="AI31" s="1072"/>
      <c r="AJ31" s="1073"/>
      <c r="AK31" s="1016">
        <v>586</v>
      </c>
      <c r="AL31" s="1007"/>
      <c r="AM31" s="1007"/>
      <c r="AN31" s="1007"/>
      <c r="AO31" s="1007"/>
      <c r="AP31" s="1007">
        <v>5960</v>
      </c>
      <c r="AQ31" s="1007"/>
      <c r="AR31" s="1007"/>
      <c r="AS31" s="1007"/>
      <c r="AT31" s="1007"/>
      <c r="AU31" s="1007">
        <v>4863</v>
      </c>
      <c r="AV31" s="1007"/>
      <c r="AW31" s="1007"/>
      <c r="AX31" s="1007"/>
      <c r="AY31" s="1007"/>
      <c r="AZ31" s="1077" t="s">
        <v>549</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1166</v>
      </c>
      <c r="R32" s="1075"/>
      <c r="S32" s="1075"/>
      <c r="T32" s="1075"/>
      <c r="U32" s="1075"/>
      <c r="V32" s="1075">
        <v>1300</v>
      </c>
      <c r="W32" s="1075"/>
      <c r="X32" s="1075"/>
      <c r="Y32" s="1075"/>
      <c r="Z32" s="1075"/>
      <c r="AA32" s="1075">
        <v>-134</v>
      </c>
      <c r="AB32" s="1075"/>
      <c r="AC32" s="1075"/>
      <c r="AD32" s="1075"/>
      <c r="AE32" s="1076"/>
      <c r="AF32" s="1071">
        <v>1919</v>
      </c>
      <c r="AG32" s="1072"/>
      <c r="AH32" s="1072"/>
      <c r="AI32" s="1072"/>
      <c r="AJ32" s="1073"/>
      <c r="AK32" s="1016">
        <v>304</v>
      </c>
      <c r="AL32" s="1007"/>
      <c r="AM32" s="1007"/>
      <c r="AN32" s="1007"/>
      <c r="AO32" s="1007"/>
      <c r="AP32" s="1007">
        <v>648</v>
      </c>
      <c r="AQ32" s="1007"/>
      <c r="AR32" s="1007"/>
      <c r="AS32" s="1007"/>
      <c r="AT32" s="1007"/>
      <c r="AU32" s="1007">
        <v>56</v>
      </c>
      <c r="AV32" s="1007"/>
      <c r="AW32" s="1007"/>
      <c r="AX32" s="1007"/>
      <c r="AY32" s="1007"/>
      <c r="AZ32" s="1077" t="s">
        <v>549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2217</v>
      </c>
      <c r="AG63" s="995"/>
      <c r="AH63" s="995"/>
      <c r="AI63" s="995"/>
      <c r="AJ63" s="1058"/>
      <c r="AK63" s="1059"/>
      <c r="AL63" s="999"/>
      <c r="AM63" s="999"/>
      <c r="AN63" s="999"/>
      <c r="AO63" s="999"/>
      <c r="AP63" s="995">
        <v>6608</v>
      </c>
      <c r="AQ63" s="995"/>
      <c r="AR63" s="995"/>
      <c r="AS63" s="995"/>
      <c r="AT63" s="995"/>
      <c r="AU63" s="995">
        <v>4919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1609</v>
      </c>
      <c r="R68" s="1018"/>
      <c r="S68" s="1018"/>
      <c r="T68" s="1018"/>
      <c r="U68" s="1018"/>
      <c r="V68" s="1018">
        <v>1467</v>
      </c>
      <c r="W68" s="1018"/>
      <c r="X68" s="1018"/>
      <c r="Y68" s="1018"/>
      <c r="Z68" s="1018"/>
      <c r="AA68" s="1018">
        <v>141</v>
      </c>
      <c r="AB68" s="1018"/>
      <c r="AC68" s="1018"/>
      <c r="AD68" s="1018"/>
      <c r="AE68" s="1018"/>
      <c r="AF68" s="1018">
        <v>141</v>
      </c>
      <c r="AG68" s="1018"/>
      <c r="AH68" s="1018"/>
      <c r="AI68" s="1018"/>
      <c r="AJ68" s="1018"/>
      <c r="AK68" s="1018" t="s">
        <v>549</v>
      </c>
      <c r="AL68" s="1018"/>
      <c r="AM68" s="1018"/>
      <c r="AN68" s="1018"/>
      <c r="AO68" s="1018"/>
      <c r="AP68" s="1018" t="s">
        <v>549</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456917</v>
      </c>
      <c r="R69" s="1007"/>
      <c r="S69" s="1007"/>
      <c r="T69" s="1007"/>
      <c r="U69" s="1007"/>
      <c r="V69" s="1007">
        <v>456118</v>
      </c>
      <c r="W69" s="1007"/>
      <c r="X69" s="1007"/>
      <c r="Y69" s="1007"/>
      <c r="Z69" s="1007"/>
      <c r="AA69" s="1007">
        <v>799</v>
      </c>
      <c r="AB69" s="1007"/>
      <c r="AC69" s="1007"/>
      <c r="AD69" s="1007"/>
      <c r="AE69" s="1007"/>
      <c r="AF69" s="1007">
        <v>794</v>
      </c>
      <c r="AG69" s="1007"/>
      <c r="AH69" s="1007"/>
      <c r="AI69" s="1007"/>
      <c r="AJ69" s="1007"/>
      <c r="AK69" s="1007">
        <v>892</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6586</v>
      </c>
      <c r="R70" s="1007"/>
      <c r="S70" s="1007"/>
      <c r="T70" s="1007"/>
      <c r="U70" s="1007"/>
      <c r="V70" s="1007">
        <v>6451</v>
      </c>
      <c r="W70" s="1007"/>
      <c r="X70" s="1007"/>
      <c r="Y70" s="1007"/>
      <c r="Z70" s="1007"/>
      <c r="AA70" s="1007">
        <v>135</v>
      </c>
      <c r="AB70" s="1007"/>
      <c r="AC70" s="1007"/>
      <c r="AD70" s="1007"/>
      <c r="AE70" s="1007"/>
      <c r="AF70" s="1007">
        <v>123</v>
      </c>
      <c r="AG70" s="1007"/>
      <c r="AH70" s="1007"/>
      <c r="AI70" s="1007"/>
      <c r="AJ70" s="1007"/>
      <c r="AK70" s="1007" t="s">
        <v>549</v>
      </c>
      <c r="AL70" s="1007"/>
      <c r="AM70" s="1007"/>
      <c r="AN70" s="1007"/>
      <c r="AO70" s="1007"/>
      <c r="AP70" s="1007">
        <v>3914</v>
      </c>
      <c r="AQ70" s="1007"/>
      <c r="AR70" s="1007"/>
      <c r="AS70" s="1007"/>
      <c r="AT70" s="1007"/>
      <c r="AU70" s="1007">
        <v>70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28832</v>
      </c>
      <c r="R71" s="1007"/>
      <c r="S71" s="1007"/>
      <c r="T71" s="1007"/>
      <c r="U71" s="1007"/>
      <c r="V71" s="1007">
        <v>26141</v>
      </c>
      <c r="W71" s="1007"/>
      <c r="X71" s="1007"/>
      <c r="Y71" s="1007"/>
      <c r="Z71" s="1007"/>
      <c r="AA71" s="1007">
        <v>2691</v>
      </c>
      <c r="AB71" s="1007"/>
      <c r="AC71" s="1007"/>
      <c r="AD71" s="1007"/>
      <c r="AE71" s="1007"/>
      <c r="AF71" s="1007">
        <v>36115</v>
      </c>
      <c r="AG71" s="1007"/>
      <c r="AH71" s="1007"/>
      <c r="AI71" s="1007"/>
      <c r="AJ71" s="1007"/>
      <c r="AK71" s="1007" t="s">
        <v>549</v>
      </c>
      <c r="AL71" s="1007"/>
      <c r="AM71" s="1007"/>
      <c r="AN71" s="1007"/>
      <c r="AO71" s="1007"/>
      <c r="AP71" s="1007">
        <v>55247</v>
      </c>
      <c r="AQ71" s="1007"/>
      <c r="AR71" s="1007"/>
      <c r="AS71" s="1007"/>
      <c r="AT71" s="1007"/>
      <c r="AU71" s="1007">
        <v>272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3013</v>
      </c>
      <c r="R72" s="1007"/>
      <c r="S72" s="1007"/>
      <c r="T72" s="1007"/>
      <c r="U72" s="1007"/>
      <c r="V72" s="1007">
        <v>2588</v>
      </c>
      <c r="W72" s="1007"/>
      <c r="X72" s="1007"/>
      <c r="Y72" s="1007"/>
      <c r="Z72" s="1007"/>
      <c r="AA72" s="1007">
        <v>425</v>
      </c>
      <c r="AB72" s="1007"/>
      <c r="AC72" s="1007"/>
      <c r="AD72" s="1007"/>
      <c r="AE72" s="1007"/>
      <c r="AF72" s="1007">
        <v>3544</v>
      </c>
      <c r="AG72" s="1007"/>
      <c r="AH72" s="1007"/>
      <c r="AI72" s="1007"/>
      <c r="AJ72" s="1007"/>
      <c r="AK72" s="1007" t="s">
        <v>549</v>
      </c>
      <c r="AL72" s="1007"/>
      <c r="AM72" s="1007"/>
      <c r="AN72" s="1007"/>
      <c r="AO72" s="1007"/>
      <c r="AP72" s="1007">
        <v>9249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40717</v>
      </c>
      <c r="AG88" s="995"/>
      <c r="AH88" s="995"/>
      <c r="AI88" s="995"/>
      <c r="AJ88" s="995"/>
      <c r="AK88" s="999"/>
      <c r="AL88" s="999"/>
      <c r="AM88" s="999"/>
      <c r="AN88" s="999"/>
      <c r="AO88" s="999"/>
      <c r="AP88" s="995">
        <v>68410</v>
      </c>
      <c r="AQ88" s="995"/>
      <c r="AR88" s="995"/>
      <c r="AS88" s="995"/>
      <c r="AT88" s="995"/>
      <c r="AU88" s="995">
        <v>342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438</v>
      </c>
      <c r="CS102" s="989"/>
      <c r="CT102" s="989"/>
      <c r="CU102" s="989"/>
      <c r="CV102" s="990"/>
      <c r="CW102" s="988">
        <v>530</v>
      </c>
      <c r="CX102" s="989"/>
      <c r="CY102" s="989"/>
      <c r="CZ102" s="989"/>
      <c r="DA102" s="990"/>
      <c r="DB102" s="988">
        <v>1097</v>
      </c>
      <c r="DC102" s="989"/>
      <c r="DD102" s="989"/>
      <c r="DE102" s="989"/>
      <c r="DF102" s="990"/>
      <c r="DG102" s="988">
        <v>145</v>
      </c>
      <c r="DH102" s="989"/>
      <c r="DI102" s="989"/>
      <c r="DJ102" s="989"/>
      <c r="DK102" s="990"/>
      <c r="DL102" s="988" t="s">
        <v>549</v>
      </c>
      <c r="DM102" s="989"/>
      <c r="DN102" s="989"/>
      <c r="DO102" s="989"/>
      <c r="DP102" s="990"/>
      <c r="DQ102" s="988">
        <v>540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2946601</v>
      </c>
      <c r="AB110" s="925"/>
      <c r="AC110" s="925"/>
      <c r="AD110" s="925"/>
      <c r="AE110" s="926"/>
      <c r="AF110" s="927">
        <v>2860313</v>
      </c>
      <c r="AG110" s="925"/>
      <c r="AH110" s="925"/>
      <c r="AI110" s="925"/>
      <c r="AJ110" s="926"/>
      <c r="AK110" s="927">
        <v>2613912</v>
      </c>
      <c r="AL110" s="925"/>
      <c r="AM110" s="925"/>
      <c r="AN110" s="925"/>
      <c r="AO110" s="926"/>
      <c r="AP110" s="928">
        <v>26.3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25524862</v>
      </c>
      <c r="BR110" s="878"/>
      <c r="BS110" s="878"/>
      <c r="BT110" s="878"/>
      <c r="BU110" s="878"/>
      <c r="BV110" s="878">
        <v>24264901</v>
      </c>
      <c r="BW110" s="878"/>
      <c r="BX110" s="878"/>
      <c r="BY110" s="878"/>
      <c r="BZ110" s="878"/>
      <c r="CA110" s="878">
        <v>23960868</v>
      </c>
      <c r="CB110" s="878"/>
      <c r="CC110" s="878"/>
      <c r="CD110" s="878"/>
      <c r="CE110" s="878"/>
      <c r="CF110" s="902">
        <v>240.8</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5765744</v>
      </c>
      <c r="BR112" s="853"/>
      <c r="BS112" s="853"/>
      <c r="BT112" s="853"/>
      <c r="BU112" s="853"/>
      <c r="BV112" s="853">
        <v>5231786</v>
      </c>
      <c r="BW112" s="853"/>
      <c r="BX112" s="853"/>
      <c r="BY112" s="853"/>
      <c r="BZ112" s="853"/>
      <c r="CA112" s="853">
        <v>4918763</v>
      </c>
      <c r="CB112" s="853"/>
      <c r="CC112" s="853"/>
      <c r="CD112" s="853"/>
      <c r="CE112" s="853"/>
      <c r="CF112" s="911">
        <v>49.4</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629636</v>
      </c>
      <c r="AB113" s="955"/>
      <c r="AC113" s="955"/>
      <c r="AD113" s="955"/>
      <c r="AE113" s="956"/>
      <c r="AF113" s="957">
        <v>553820</v>
      </c>
      <c r="AG113" s="955"/>
      <c r="AH113" s="955"/>
      <c r="AI113" s="955"/>
      <c r="AJ113" s="956"/>
      <c r="AK113" s="957">
        <v>420926</v>
      </c>
      <c r="AL113" s="955"/>
      <c r="AM113" s="955"/>
      <c r="AN113" s="955"/>
      <c r="AO113" s="956"/>
      <c r="AP113" s="958">
        <v>4.2</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126144</v>
      </c>
      <c r="BR113" s="853"/>
      <c r="BS113" s="853"/>
      <c r="BT113" s="853"/>
      <c r="BU113" s="853"/>
      <c r="BV113" s="853">
        <v>103085</v>
      </c>
      <c r="BW113" s="853"/>
      <c r="BX113" s="853"/>
      <c r="BY113" s="853"/>
      <c r="BZ113" s="853"/>
      <c r="CA113" s="853">
        <v>342098</v>
      </c>
      <c r="CB113" s="853"/>
      <c r="CC113" s="853"/>
      <c r="CD113" s="853"/>
      <c r="CE113" s="853"/>
      <c r="CF113" s="911">
        <v>3.4</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33774</v>
      </c>
      <c r="AB114" s="816"/>
      <c r="AC114" s="816"/>
      <c r="AD114" s="816"/>
      <c r="AE114" s="817"/>
      <c r="AF114" s="818">
        <v>40623</v>
      </c>
      <c r="AG114" s="816"/>
      <c r="AH114" s="816"/>
      <c r="AI114" s="816"/>
      <c r="AJ114" s="817"/>
      <c r="AK114" s="818">
        <v>73258</v>
      </c>
      <c r="AL114" s="816"/>
      <c r="AM114" s="816"/>
      <c r="AN114" s="816"/>
      <c r="AO114" s="817"/>
      <c r="AP114" s="860">
        <v>0.7</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3618099</v>
      </c>
      <c r="BR114" s="853"/>
      <c r="BS114" s="853"/>
      <c r="BT114" s="853"/>
      <c r="BU114" s="853"/>
      <c r="BV114" s="853">
        <v>3565894</v>
      </c>
      <c r="BW114" s="853"/>
      <c r="BX114" s="853"/>
      <c r="BY114" s="853"/>
      <c r="BZ114" s="853"/>
      <c r="CA114" s="853">
        <v>3538892</v>
      </c>
      <c r="CB114" s="853"/>
      <c r="CC114" s="853"/>
      <c r="CD114" s="853"/>
      <c r="CE114" s="853"/>
      <c r="CF114" s="911">
        <v>35.6</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7499</v>
      </c>
      <c r="AB115" s="955"/>
      <c r="AC115" s="955"/>
      <c r="AD115" s="955"/>
      <c r="AE115" s="956"/>
      <c r="AF115" s="957">
        <v>6324</v>
      </c>
      <c r="AG115" s="955"/>
      <c r="AH115" s="955"/>
      <c r="AI115" s="955"/>
      <c r="AJ115" s="956"/>
      <c r="AK115" s="957">
        <v>6152</v>
      </c>
      <c r="AL115" s="955"/>
      <c r="AM115" s="955"/>
      <c r="AN115" s="955"/>
      <c r="AO115" s="956"/>
      <c r="AP115" s="958">
        <v>0.1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495264</v>
      </c>
      <c r="BR115" s="853"/>
      <c r="BS115" s="853"/>
      <c r="BT115" s="853"/>
      <c r="BU115" s="853"/>
      <c r="BV115" s="853">
        <v>503650</v>
      </c>
      <c r="BW115" s="853"/>
      <c r="BX115" s="853"/>
      <c r="BY115" s="853"/>
      <c r="BZ115" s="853"/>
      <c r="CA115" s="853">
        <v>539830</v>
      </c>
      <c r="CB115" s="853"/>
      <c r="CC115" s="853"/>
      <c r="CD115" s="853"/>
      <c r="CE115" s="853"/>
      <c r="CF115" s="911">
        <v>5.4</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3617510</v>
      </c>
      <c r="AB117" s="939"/>
      <c r="AC117" s="939"/>
      <c r="AD117" s="939"/>
      <c r="AE117" s="940"/>
      <c r="AF117" s="941">
        <v>3461080</v>
      </c>
      <c r="AG117" s="939"/>
      <c r="AH117" s="939"/>
      <c r="AI117" s="939"/>
      <c r="AJ117" s="940"/>
      <c r="AK117" s="941">
        <v>3114248</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35530113</v>
      </c>
      <c r="BR119" s="881"/>
      <c r="BS119" s="881"/>
      <c r="BT119" s="881"/>
      <c r="BU119" s="881"/>
      <c r="BV119" s="881">
        <v>33669316</v>
      </c>
      <c r="BW119" s="881"/>
      <c r="BX119" s="881"/>
      <c r="BY119" s="881"/>
      <c r="BZ119" s="881"/>
      <c r="CA119" s="881">
        <v>33300451</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4111792</v>
      </c>
      <c r="BR120" s="878"/>
      <c r="BS120" s="878"/>
      <c r="BT120" s="878"/>
      <c r="BU120" s="878"/>
      <c r="BV120" s="878">
        <v>3964378</v>
      </c>
      <c r="BW120" s="878"/>
      <c r="BX120" s="878"/>
      <c r="BY120" s="878"/>
      <c r="BZ120" s="878"/>
      <c r="CA120" s="878">
        <v>3856596</v>
      </c>
      <c r="CB120" s="878"/>
      <c r="CC120" s="878"/>
      <c r="CD120" s="878"/>
      <c r="CE120" s="878"/>
      <c r="CF120" s="902">
        <v>38.799999999999997</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5456942</v>
      </c>
      <c r="DH120" s="878"/>
      <c r="DI120" s="878"/>
      <c r="DJ120" s="878"/>
      <c r="DK120" s="878"/>
      <c r="DL120" s="878">
        <v>4954498</v>
      </c>
      <c r="DM120" s="878"/>
      <c r="DN120" s="878"/>
      <c r="DO120" s="878"/>
      <c r="DP120" s="878"/>
      <c r="DQ120" s="878">
        <v>4863225</v>
      </c>
      <c r="DR120" s="878"/>
      <c r="DS120" s="878"/>
      <c r="DT120" s="878"/>
      <c r="DU120" s="878"/>
      <c r="DV120" s="879">
        <v>48.9</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2947906</v>
      </c>
      <c r="BR121" s="853"/>
      <c r="BS121" s="853"/>
      <c r="BT121" s="853"/>
      <c r="BU121" s="853"/>
      <c r="BV121" s="853">
        <v>3119544</v>
      </c>
      <c r="BW121" s="853"/>
      <c r="BX121" s="853"/>
      <c r="BY121" s="853"/>
      <c r="BZ121" s="853"/>
      <c r="CA121" s="853">
        <v>3563235</v>
      </c>
      <c r="CB121" s="853"/>
      <c r="CC121" s="853"/>
      <c r="CD121" s="853"/>
      <c r="CE121" s="853"/>
      <c r="CF121" s="911">
        <v>35.799999999999997</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54234</v>
      </c>
      <c r="DH121" s="853"/>
      <c r="DI121" s="853"/>
      <c r="DJ121" s="853"/>
      <c r="DK121" s="853"/>
      <c r="DL121" s="853">
        <v>35412</v>
      </c>
      <c r="DM121" s="853"/>
      <c r="DN121" s="853"/>
      <c r="DO121" s="853"/>
      <c r="DP121" s="853"/>
      <c r="DQ121" s="853">
        <v>55538</v>
      </c>
      <c r="DR121" s="853"/>
      <c r="DS121" s="853"/>
      <c r="DT121" s="853"/>
      <c r="DU121" s="853"/>
      <c r="DV121" s="830">
        <v>0.6</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21631615</v>
      </c>
      <c r="BR122" s="881"/>
      <c r="BS122" s="881"/>
      <c r="BT122" s="881"/>
      <c r="BU122" s="881"/>
      <c r="BV122" s="881">
        <v>21457346</v>
      </c>
      <c r="BW122" s="881"/>
      <c r="BX122" s="881"/>
      <c r="BY122" s="881"/>
      <c r="BZ122" s="881"/>
      <c r="CA122" s="881">
        <v>21155121</v>
      </c>
      <c r="CB122" s="881"/>
      <c r="CC122" s="881"/>
      <c r="CD122" s="881"/>
      <c r="CE122" s="881"/>
      <c r="CF122" s="882">
        <v>212.6</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28691313</v>
      </c>
      <c r="BR123" s="869"/>
      <c r="BS123" s="869"/>
      <c r="BT123" s="869"/>
      <c r="BU123" s="869"/>
      <c r="BV123" s="869">
        <v>28541268</v>
      </c>
      <c r="BW123" s="869"/>
      <c r="BX123" s="869"/>
      <c r="BY123" s="869"/>
      <c r="BZ123" s="869"/>
      <c r="CA123" s="869">
        <v>28574952</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66</v>
      </c>
      <c r="BR124" s="867"/>
      <c r="BS124" s="867"/>
      <c r="BT124" s="867"/>
      <c r="BU124" s="867"/>
      <c r="BV124" s="867">
        <v>51.8</v>
      </c>
      <c r="BW124" s="867"/>
      <c r="BX124" s="867"/>
      <c r="BY124" s="867"/>
      <c r="BZ124" s="867"/>
      <c r="CA124" s="867">
        <v>47.4</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v>254568</v>
      </c>
      <c r="DH124" s="800"/>
      <c r="DI124" s="800"/>
      <c r="DJ124" s="800"/>
      <c r="DK124" s="801"/>
      <c r="DL124" s="802">
        <v>241876</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7499</v>
      </c>
      <c r="AB127" s="816"/>
      <c r="AC127" s="816"/>
      <c r="AD127" s="816"/>
      <c r="AE127" s="817"/>
      <c r="AF127" s="818">
        <v>6324</v>
      </c>
      <c r="AG127" s="816"/>
      <c r="AH127" s="816"/>
      <c r="AI127" s="816"/>
      <c r="AJ127" s="817"/>
      <c r="AK127" s="818">
        <v>6152</v>
      </c>
      <c r="AL127" s="816"/>
      <c r="AM127" s="816"/>
      <c r="AN127" s="816"/>
      <c r="AO127" s="817"/>
      <c r="AP127" s="860">
        <v>0.1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v>495264</v>
      </c>
      <c r="DH127" s="853"/>
      <c r="DI127" s="853"/>
      <c r="DJ127" s="853"/>
      <c r="DK127" s="853"/>
      <c r="DL127" s="853">
        <v>503650</v>
      </c>
      <c r="DM127" s="853"/>
      <c r="DN127" s="853"/>
      <c r="DO127" s="853"/>
      <c r="DP127" s="853"/>
      <c r="DQ127" s="853">
        <v>539830</v>
      </c>
      <c r="DR127" s="853"/>
      <c r="DS127" s="853"/>
      <c r="DT127" s="853"/>
      <c r="DU127" s="853"/>
      <c r="DV127" s="830">
        <v>5.4</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580482</v>
      </c>
      <c r="AB128" s="837"/>
      <c r="AC128" s="837"/>
      <c r="AD128" s="837"/>
      <c r="AE128" s="838"/>
      <c r="AF128" s="839">
        <v>580994</v>
      </c>
      <c r="AG128" s="837"/>
      <c r="AH128" s="837"/>
      <c r="AI128" s="837"/>
      <c r="AJ128" s="838"/>
      <c r="AK128" s="839">
        <v>543621</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13.07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12431134</v>
      </c>
      <c r="AB129" s="816"/>
      <c r="AC129" s="816"/>
      <c r="AD129" s="816"/>
      <c r="AE129" s="817"/>
      <c r="AF129" s="818">
        <v>11954451</v>
      </c>
      <c r="AG129" s="816"/>
      <c r="AH129" s="816"/>
      <c r="AI129" s="816"/>
      <c r="AJ129" s="817"/>
      <c r="AK129" s="818">
        <v>11857741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18.07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2080386</v>
      </c>
      <c r="AB130" s="816"/>
      <c r="AC130" s="816"/>
      <c r="AD130" s="816"/>
      <c r="AE130" s="817"/>
      <c r="AF130" s="818">
        <v>2055811</v>
      </c>
      <c r="AG130" s="816"/>
      <c r="AH130" s="816"/>
      <c r="AI130" s="816"/>
      <c r="AJ130" s="817"/>
      <c r="AK130" s="818">
        <v>1908716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10350748</v>
      </c>
      <c r="AB131" s="800"/>
      <c r="AC131" s="800"/>
      <c r="AD131" s="800"/>
      <c r="AE131" s="801"/>
      <c r="AF131" s="802">
        <v>9898640</v>
      </c>
      <c r="AG131" s="800"/>
      <c r="AH131" s="800"/>
      <c r="AI131" s="800"/>
      <c r="AJ131" s="801"/>
      <c r="AK131" s="802">
        <v>9949025</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47.4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9.242249932</v>
      </c>
      <c r="AB132" s="781"/>
      <c r="AC132" s="781"/>
      <c r="AD132" s="781"/>
      <c r="AE132" s="782"/>
      <c r="AF132" s="783">
        <v>8.3271540329999993</v>
      </c>
      <c r="AG132" s="781"/>
      <c r="AH132" s="781"/>
      <c r="AI132" s="781"/>
      <c r="AJ132" s="782"/>
      <c r="AK132" s="783">
        <v>6.6530237889999997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9.6999999999999993</v>
      </c>
      <c r="AB133" s="760"/>
      <c r="AC133" s="760"/>
      <c r="AD133" s="760"/>
      <c r="AE133" s="761"/>
      <c r="AF133" s="759">
        <v>9.1999999999999993</v>
      </c>
      <c r="AG133" s="760"/>
      <c r="AH133" s="760"/>
      <c r="AI133" s="760"/>
      <c r="AJ133" s="761"/>
      <c r="AK133" s="759">
        <v>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sp/wHEZZ5pAp4K9sRcdDFyaxqW3XyAfBci/tVjsCIx2V6IOHWtp4LzoOxOVrGEAM8U9Blu98b10Sdcyt3d0Dw==" saltValue="Tq1qSooL5mESr0TQ6/qb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nIVZaaJWrW+W72hvgS5qBDEUFEC8TG6VTPnjr0nXkRFcB5OfG/tkl13gxX65norzO6yO2WsZriqurUONfUDhQ==" saltValue="9UmHx8GResr8X9Z/4bU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1z1OQBTokwpbXWga4GlfmfcSdbbEOhlO6Bw/L+U+MZREUNc+m2ebI5kdmT7D83kvLis8NKwrMuwJhrD0tT7aQ==" saltValue="SeJZMLEnghLs/OzPftDk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3416641</v>
      </c>
      <c r="AP9" s="281">
        <v>95312</v>
      </c>
      <c r="AQ9" s="282">
        <v>90328</v>
      </c>
      <c r="AR9" s="283">
        <v>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433502</v>
      </c>
      <c r="AP10" s="284">
        <v>12093</v>
      </c>
      <c r="AQ10" s="285">
        <v>7878</v>
      </c>
      <c r="AR10" s="286">
        <v>53.5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15324</v>
      </c>
      <c r="AP11" s="284">
        <v>427</v>
      </c>
      <c r="AQ11" s="285">
        <v>2111</v>
      </c>
      <c r="AR11" s="286">
        <v>-79.8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26</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105862</v>
      </c>
      <c r="AP13" s="284">
        <v>2953</v>
      </c>
      <c r="AQ13" s="285">
        <v>2999</v>
      </c>
      <c r="AR13" s="286">
        <v>-1.5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48147</v>
      </c>
      <c r="AP14" s="284">
        <v>1343</v>
      </c>
      <c r="AQ14" s="285">
        <v>1839</v>
      </c>
      <c r="AR14" s="286">
        <v>-27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-97543</v>
      </c>
      <c r="AP15" s="284">
        <v>-2721</v>
      </c>
      <c r="AQ15" s="285">
        <v>-5426</v>
      </c>
      <c r="AR15" s="286">
        <v>-49.9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3921933</v>
      </c>
      <c r="AP16" s="284">
        <v>109408</v>
      </c>
      <c r="AQ16" s="285">
        <v>99756</v>
      </c>
      <c r="AR16" s="286">
        <v>9.6999999999999993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9.1199999999999992</v>
      </c>
      <c r="AP21" s="298">
        <v>9.01</v>
      </c>
      <c r="AQ21" s="299">
        <v>0.11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99.4</v>
      </c>
      <c r="AP22" s="303">
        <v>97.5</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2613912</v>
      </c>
      <c r="AP32" s="312">
        <v>72919</v>
      </c>
      <c r="AQ32" s="313">
        <v>56025</v>
      </c>
      <c r="AR32" s="314">
        <v>30.2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420926</v>
      </c>
      <c r="AP35" s="312">
        <v>11742</v>
      </c>
      <c r="AQ35" s="313">
        <v>18604</v>
      </c>
      <c r="AR35" s="314">
        <v>-36.9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73258</v>
      </c>
      <c r="AP36" s="312">
        <v>2044</v>
      </c>
      <c r="AQ36" s="313">
        <v>2667</v>
      </c>
      <c r="AR36" s="314">
        <v>-23.4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6152</v>
      </c>
      <c r="AP37" s="312">
        <v>172</v>
      </c>
      <c r="AQ37" s="313">
        <v>441</v>
      </c>
      <c r="AR37" s="314">
        <v>-61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-543621</v>
      </c>
      <c r="AP39" s="312">
        <v>-15165</v>
      </c>
      <c r="AQ39" s="313">
        <v>-4261</v>
      </c>
      <c r="AR39" s="314">
        <v>255.9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-1908716</v>
      </c>
      <c r="AP40" s="312">
        <v>-53246</v>
      </c>
      <c r="AQ40" s="313">
        <v>-49695</v>
      </c>
      <c r="AR40" s="314">
        <v>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661911</v>
      </c>
      <c r="AP41" s="312">
        <v>18465</v>
      </c>
      <c r="AQ41" s="313">
        <v>23786</v>
      </c>
      <c r="AR41" s="314">
        <v>-22.4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2576663</v>
      </c>
      <c r="AN51" s="334">
        <v>66072</v>
      </c>
      <c r="AO51" s="335">
        <v>42.8</v>
      </c>
      <c r="AP51" s="336">
        <v>74581</v>
      </c>
      <c r="AQ51" s="337">
        <v>7</v>
      </c>
      <c r="AR51" s="338">
        <v>35.799999999999997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1312471</v>
      </c>
      <c r="AN52" s="342">
        <v>33655</v>
      </c>
      <c r="AO52" s="343">
        <v>17.899999999999999</v>
      </c>
      <c r="AP52" s="344">
        <v>41563</v>
      </c>
      <c r="AQ52" s="345">
        <v>6.8</v>
      </c>
      <c r="AR52" s="346">
        <v>11.1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3409506</v>
      </c>
      <c r="AN53" s="334">
        <v>89245</v>
      </c>
      <c r="AO53" s="335">
        <v>35.1</v>
      </c>
      <c r="AP53" s="336">
        <v>76347</v>
      </c>
      <c r="AQ53" s="337">
        <v>2.4</v>
      </c>
      <c r="AR53" s="338">
        <v>32.700000000000003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1425855</v>
      </c>
      <c r="AN54" s="342">
        <v>37322</v>
      </c>
      <c r="AO54" s="343">
        <v>10.9</v>
      </c>
      <c r="AP54" s="344">
        <v>41762</v>
      </c>
      <c r="AQ54" s="345">
        <v>0.5</v>
      </c>
      <c r="AR54" s="346">
        <v>10.4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4151155</v>
      </c>
      <c r="AN55" s="334">
        <v>111512</v>
      </c>
      <c r="AO55" s="335">
        <v>25</v>
      </c>
      <c r="AP55" s="336">
        <v>69604</v>
      </c>
      <c r="AQ55" s="337">
        <v>-8.8000000000000007</v>
      </c>
      <c r="AR55" s="338">
        <v>33.799999999999997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2063864</v>
      </c>
      <c r="AN56" s="342">
        <v>55441</v>
      </c>
      <c r="AO56" s="343">
        <v>48.5</v>
      </c>
      <c r="AP56" s="344">
        <v>36247</v>
      </c>
      <c r="AQ56" s="345">
        <v>-13.2</v>
      </c>
      <c r="AR56" s="346">
        <v>61.7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2161451</v>
      </c>
      <c r="AN57" s="334">
        <v>59116</v>
      </c>
      <c r="AO57" s="335">
        <v>-47</v>
      </c>
      <c r="AP57" s="336">
        <v>68410</v>
      </c>
      <c r="AQ57" s="337">
        <v>-1.7</v>
      </c>
      <c r="AR57" s="338">
        <v>-45.3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1066943</v>
      </c>
      <c r="AN58" s="342">
        <v>29181</v>
      </c>
      <c r="AO58" s="343">
        <v>-47.4</v>
      </c>
      <c r="AP58" s="344">
        <v>35086</v>
      </c>
      <c r="AQ58" s="345">
        <v>-3.2</v>
      </c>
      <c r="AR58" s="346">
        <v>-44.2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3252867</v>
      </c>
      <c r="AN59" s="334">
        <v>90743</v>
      </c>
      <c r="AO59" s="335">
        <v>53.5</v>
      </c>
      <c r="AP59" s="336">
        <v>73019</v>
      </c>
      <c r="AQ59" s="337">
        <v>6.7</v>
      </c>
      <c r="AR59" s="338">
        <v>46.8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1383085</v>
      </c>
      <c r="AN60" s="342">
        <v>38583</v>
      </c>
      <c r="AO60" s="343">
        <v>32.200000000000003</v>
      </c>
      <c r="AP60" s="344">
        <v>39427</v>
      </c>
      <c r="AQ60" s="345">
        <v>12.4</v>
      </c>
      <c r="AR60" s="346">
        <v>19.8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3110328</v>
      </c>
      <c r="AN61" s="349">
        <v>83338</v>
      </c>
      <c r="AO61" s="350">
        <v>21.9</v>
      </c>
      <c r="AP61" s="351">
        <v>72392</v>
      </c>
      <c r="AQ61" s="352">
        <v>1.1000000000000001</v>
      </c>
      <c r="AR61" s="338">
        <v>20.8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1450444</v>
      </c>
      <c r="AN62" s="342">
        <v>38836</v>
      </c>
      <c r="AO62" s="343">
        <v>12.4</v>
      </c>
      <c r="AP62" s="344">
        <v>38817</v>
      </c>
      <c r="AQ62" s="345">
        <v>0.7</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YdGKCBXKTGQwDDQO0tFXFFD+HlMsPGnbj+/271kkd6ANYFTkYEfoGEyfIUA0kjLrl314r2VPBIHqhzYzzo+Qg==" saltValue="Wt/31unWs555fV5RTSb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WC2i06e3Tg2A0AwqPYEiWGnka0RA8MEGn8jmL3Gk3iHaLbgholBqqdBTLA65/p08c+Dl2gtFMK2td9PSDNjTRA==" saltValue="+I6ZRX0e6aBhmg2XbOMe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H3SH9tpDPJ7OIlSMyVeXvEo03sJQrwSKBiS04UXckdqCP1l5JHB3F/rjdFYHTXFI/7D102/KrWBHdOcBDb5Lhg==" saltValue="v3nsYCNdGfun0uyt1Sex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23.48</v>
      </c>
      <c r="G47" s="12">
        <v>22.2</v>
      </c>
      <c r="H47" s="12">
        <v>21.89</v>
      </c>
      <c r="I47" s="12">
        <v>21.09</v>
      </c>
      <c r="J47" s="13">
        <v>16.89</v>
      </c>
    </row>
    <row r="48" spans="2:10" ht="57.75" customHeight="1" x14ac:dyDescent="0.15">
      <c r="B48" s="14"/>
      <c r="C48" s="1177" t="s">
        <v>4</v>
      </c>
      <c r="D48" s="1177"/>
      <c r="E48" s="1178"/>
      <c r="F48" s="15">
        <v>6.97</v>
      </c>
      <c r="G48" s="16">
        <v>3.45</v>
      </c>
      <c r="H48" s="16">
        <v>6.32</v>
      </c>
      <c r="I48" s="16">
        <v>5.03</v>
      </c>
      <c r="J48" s="17">
        <v>4.29</v>
      </c>
    </row>
    <row r="49" spans="2:10" ht="57.75" customHeight="1" thickBot="1" x14ac:dyDescent="0.2">
      <c r="B49" s="18"/>
      <c r="C49" s="1179" t="s">
        <v>5</v>
      </c>
      <c r="D49" s="1179"/>
      <c r="E49" s="1180"/>
      <c r="F49" s="19" t="s">
        <v>530</v>
      </c>
      <c r="G49" s="20" t="s">
        <v>531</v>
      </c>
      <c r="H49" s="20">
        <v>1.99</v>
      </c>
      <c r="I49" s="20" t="s">
        <v>532</v>
      </c>
      <c r="J49" s="21" t="s">
        <v>533</v>
      </c>
    </row>
    <row r="50" spans="2:10" x14ac:dyDescent="0.15"/>
  </sheetData>
  <sheetProtection algorithmName="SHA-512" hashValue="mPpI7kl3mep9P9cfzoIkba5SnY+C75qZyRSPSMAn5FBU21VKEldiCWfgHA5dsmo496XdSpZxW9R2Jr7LnCMijg==" saltValue="OMnpQQaZnuZFK8kZC0JL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2025-03-11T04:41:19Z</cp:lastPrinted>
  <dcterms:created xsi:type="dcterms:W3CDTF">2025-02-19T04:15:06Z</dcterms:created>
  <dcterms:modified xsi:type="dcterms:W3CDTF">2025-10-01T05:17:57Z</dcterms:modified>
  <cp:category/>
</cp:coreProperties>
</file>