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回答（県ほか）\R7\20260302【3.12(木)〆】令和６年度財政状況資料集の作成・提出について（依頼）\"/>
    </mc:Choice>
  </mc:AlternateContent>
  <bookViews>
    <workbookView xWindow="0" yWindow="0" windowWidth="28800" windowHeight="116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<sst xmlns="http://schemas.openxmlformats.org/spreadsheetml/2006/main" count="1071" uniqueCount="564">
  <si>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</si>
  <si>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</si>
  <si>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</si>
  <si>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</si>
  <si>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</si>
  <si>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</si>
  <si>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</si>
  <si>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</si>
  <si>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</si>
  <si>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</si>
  <si>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</si>
  <si>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</si>
  <si>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</si>
  <si>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</si>
  <si>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</si>
  <si>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</si>
  <si>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</si>
  <si>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</si>
  <si>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</si>
  <si>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</si>
  <si>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</si>
  <si>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</si>
  <si>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</si>
  <si>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</si>
  <si>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</si>
  <si>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</si>
  <si>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</si>
  <si>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</si>
  <si>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</si>
  <si>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</si>
  <si>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</si>
  <si>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</si>
  <si>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</si>
  <si>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</si>
  <si>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</si>
  <si>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</si>
  <si>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</si>
  <si>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</si>
  <si>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</si>
  <si>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</si>
  <si>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</si>
  <si>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</si>
  <si>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</si>
  <si>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</si>
  <si>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</si>
  <si>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</si>
  <si>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</si>
  <si>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</si>
  <si>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</si>
  <si>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</si>
  <si>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</si>
  <si>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</si>
  <si>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</si>
  <si>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</si>
  <si>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</si>
  <si>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</si>
  <si>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</si>
  <si>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</si>
  <si>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</si>
  <si>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</si>
  <si>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</si>
  <si>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</si>
  <si>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</si>
  <si>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</si>
  <si>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</si>
  <si>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</si>
  <si>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</si>
  <si>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</si>
  <si>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</si>
  <si>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</si>
  <si>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</si>
  <si>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</si>
  <si>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</si>
  <si>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</si>
  <si>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</si>
  <si>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</si>
  <si>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</si>
  <si>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</si>
  <si>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</si>
  <si>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</si>
  <si>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</si>
  <si>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</si>
  <si>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</si>
  <si>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</si>
  <si>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</si>
  <si>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</si>
  <si>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</si>
  <si>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</si>
  <si>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</si>
  <si>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</si>
  <si>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</si>
  <si>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</si>
  <si>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</si>
  <si>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</si>
  <si>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</si>
  <si>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</si>
  <si>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</si>
  <si>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</si>
  <si>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</si>
  <si>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</si>
  <si>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</si>
  <si>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</si>
  <si>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</si>
  <si>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</si>
  <si>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</si>
  <si>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</si>
  <si>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</si>
  <si>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</si>
  <si>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</si>
  <si>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</si>
  <si>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</si>
  <si>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</si>
  <si>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</si>
  <si>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</si>
  <si>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</si>
  <si>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</si>
  <si>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</si>
  <si>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</si>
  <si>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</si>
  <si>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</si>
  <si>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</si>
  <si>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</si>
  <si>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</si>
  <si>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</si>
  <si>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</si>
  <si>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</si>
  <si>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</si>
  <si>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</si>
  <si>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</si>
  <si>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</si>
  <si>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</si>
  <si>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</si>
  <si>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</si>
  <si>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</si>
  <si>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</si>
  <si>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</si>
  <si>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</si>
  <si>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</si>
  <si>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</si>
  <si>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</si>
  <si>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</si>
  <si>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</si>
  <si>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</si>
  <si>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</si>
  <si>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</si>
  <si>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</si>
  <si>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</si>
  <si>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</si>
  <si>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</si>
  <si>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</si>
  <si>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</si>
  <si>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</si>
  <si>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</si>
  <si>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</si>
  <si>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</si>
  <si>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</si>
  <si>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</si>
  <si>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</si>
  <si>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</si>
  <si>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</si>
  <si>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</si>
  <si>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</si>
  <si>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</si>
  <si>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</si>
  <si>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</si>
  <si>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</si>
  <si>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</si>
  <si>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</si>
  <si>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</si>
  <si>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</si>
  <si>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</si>
  <si>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</si>
  <si>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</si>
  <si>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</si>
  <si>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</si>
  <si>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</si>
  <si>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</si>
  <si>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</si>
  <si>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</si>
  <si>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</si>
  <si>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</si>
  <si>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</si>
  <si>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</si>
  <si>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</si>
  <si>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</si>
  <si>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</si>
  <si>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</si>
  <si>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</si>
  <si>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</si>
  <si>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</si>
  <si>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</si>
  <si>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</si>
  <si>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</si>
  <si>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</si>
  <si>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</si>
  <si>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</si>
  <si>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</si>
  <si>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</si>
  <si>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</si>
  <si>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</si>
  <si>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</si>
  <si>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</si>
  <si>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</si>
  <si>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</si>
  <si>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</si>
  <si>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</si>
  <si>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</si>
  <si>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</si>
  <si>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</si>
  <si>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</si>
  <si>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</si>
  <si>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</si>
  <si>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</si>
  <si>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</si>
  <si>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</si>
  <si>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</si>
  <si>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</si>
  <si>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</si>
  <si>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</si>
  <si>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</si>
  <si>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</si>
  <si>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</si>
  <si>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</si>
  <si>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</si>
  <si>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</si>
  <si>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</si>
  <si>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</si>
  <si>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</si>
  <si>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</si>
  <si>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</si>
  <si>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</si>
  <si>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</si>
  <si>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</si>
  <si>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</si>
  <si>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</si>
  <si>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</si>
  <si>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</si>
  <si>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</si>
  <si>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</si>
  <si>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</si>
  <si>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</si>
  <si>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</si>
  <si>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</si>
  <si>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</si>
  <si>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</si>
  <si>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</si>
  <si>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</si>
  <si>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</si>
  <si>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</si>
  <si>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</si>
  <si>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</si>
  <si>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</si>
  <si>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</si>
  <si>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</si>
  <si>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</si>
  <si>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</si>
  <si>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</si>
  <si>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</si>
  <si>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</si>
  <si>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</si>
  <si>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</si>
  <si>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</si>
  <si>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</si>
  <si>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</si>
  <si>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</si>
  <si>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</si>
  <si>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</si>
  <si>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</si>
  <si>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</si>
  <si>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</si>
  <si>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</si>
  <si>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</si>
  <si>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</si>
  <si>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</si>
  <si>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</si>
  <si>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</si>
  <si>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</si>
  <si>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</si>
  <si>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</si>
  <si>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</si>
  <si>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</si>
  <si>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</si>
  <si>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</si>
  <si>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</si>
  <si>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</si>
  <si>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</si>
  <si>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</si>
  <si>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</si>
  <si>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</si>
  <si>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</si>
  <si>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</si>
  <si>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</si>
  <si>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</si>
  <si>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</si>
  <si>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</si>
  <si>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</si>
  <si>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</si>
  <si>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</si>
  <si>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</si>
  <si>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</si>
  <si>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</si>
  <si>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</si>
  <si>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</si>
  <si>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</si>
  <si>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</si>
  <si>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</si>
  <si>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</si>
  <si>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</si>
  <si>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</si>
  <si>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</si>
  <si>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</si>
  <si>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</si>
  <si>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</si>
  <si>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</si>
  <si>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</si>
  <si>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</si>
  <si>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</si>
  <si>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</si>
  <si>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</si>
  <si>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</si>
  <si>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</si>
  <si>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</si>
  <si>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</si>
  <si>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</si>
  <si>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</si>
  <si>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</si>
  <si>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</si>
  <si>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</si>
  <si>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</si>
  <si>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</si>
  <si>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</si>
  <si>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</si>
  <si>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</si>
  <si>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</si>
  <si>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</si>
  <si>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</si>
  <si>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</si>
  <si>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</si>
  <si>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</si>
  <si>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</si>
  <si>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</si>
  <si>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</si>
  <si>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</si>
  <si>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</si>
  <si>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</si>
  <si>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</si>
  <si>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</si>
  <si>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</si>
  <si>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</si>
  <si>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</si>
  <si>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</si>
  <si>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</si>
  <si>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</si>
  <si>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</si>
  <si>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</si>
  <si>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</si>
  <si>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</si>
  <si>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</si>
  <si>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</si>
  <si>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</si>
  <si>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</si>
  <si>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</si>
  <si>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</si>
  <si>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</si>
  <si>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</si>
  <si>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</si>
  <si>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</si>
  <si>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</si>
  <si>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</si>
  <si>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</si>
  <si>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</si>
  <si>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</si>
  <si>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</si>
  <si>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</si>
  <si>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</si>
  <si>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</si>
  <si>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</si>
  <si>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</si>
  <si>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</si>
  <si>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</si>
  <si>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</si>
  <si>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</si>
  <si>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</si>
  <si>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</si>
  <si>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</si>
  <si>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</si>
  <si>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</si>
  <si>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</si>
  <si>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</si>
  <si>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</si>
  <si>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</si>
  <si>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</si>
  <si>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</si>
  <si>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</si>
  <si>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</si>
  <si>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</si>
  <si>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</si>
  <si>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</si>
  <si>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</si>
  <si>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</si>
  <si>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</si>
  <si>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</si>
  <si>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</si>
  <si>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</si>
  <si>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</si>
  <si>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</si>
  <si>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</si>
  <si>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</si>
  <si>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</si>
  <si>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</si>
  <si>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</si>
  <si>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</si>
  <si>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</si>
  <si>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</si>
  <si>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</si>
  <si>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</si>
  <si>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</si>
  <si>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</si>
  <si>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</si>
  <si>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</si>
  <si>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</si>
  <si>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</si>
  <si>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</si>
  <si>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</si>
  <si>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</si>
  <si>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</si>
  <si>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</si>
  <si>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</si>
  <si>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</si>
  <si>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</si>
  <si>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</si>
  <si>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</si>
  <si>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</si>
  <si>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</si>
  <si>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</si>
  <si>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</si>
  <si>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</si>
  <si>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</si>
  <si>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</si>
  <si>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</si>
  <si>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</si>
  <si>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</si>
  <si>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</si>
  <si>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</si>
  <si>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</si>
  <si>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</si>
  <si>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</si>
  <si>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</si>
  <si>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</si>
  <si>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</si>
  <si>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</si>
  <si>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</si>
  <si>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</si>
  <si>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</si>
  <si>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</si>
  <si>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</si>
  <si>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</si>
  <si>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</si>
  <si>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</si>
  <si>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</si>
  <si>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</si>
  <si>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</si>
  <si>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</si>
  <si>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</si>
  <si>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</si>
  <si>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</si>
  <si>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</si>
  <si>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</si>
  <si>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</si>
  <si>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</si>
  <si>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</si>
  <si>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</si>
  <si>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</si>
  <si>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</si>
  <si>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</si>
  <si>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</si>
  <si>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</si>
  <si>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</si>
  <si>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</si>
  <si>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</si>
  <si>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</si>
  <si>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</si>
  <si>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</si>
  <si>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</si>
  <si>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</si>
  <si>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</si>
  <si>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</si>
  <si>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</si>
  <si>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</si>
  <si>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</si>
  <si>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</si>
  <si>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</si>
  <si>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</si>
  <si>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</si>
  <si>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</si>
  <si>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</si>
  <si>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</si>
  <si>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</si>
  <si>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</si>
  <si>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</si>
  <si>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</si>
  <si>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</si>
  <si>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</si>
  <si>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</si>
  <si>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</si>
  <si>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</si>
  <si>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</si>
  <si>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</si>
  <si>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</si>
  <si>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</si>
  <si>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</si>
  <si>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</si>
  <si>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</si>
  <si>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</si>
  <si>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</si>
  <si>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</si>
  <si>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</si>
  <si>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</si>
  <si>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</si>
  <si>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</si>
  <si>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</si>
  <si>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</si>
  <si>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</si>
  <si>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</si>
  <si>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</si>
  <si>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</si>
  <si>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</si>
  <si>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</si>
  <si>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</si>
  <si>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</si>
  <si>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7.54</t>
  </si>
  <si>
    <t>▲ 6.55</t>
  </si>
  <si>
    <t>▲ 7.76</t>
  </si>
  <si>
    <t>▲ 4.58</t>
  </si>
  <si>
    <t>病院事業会計</t>
  </si>
  <si>
    <t>一般会計</t>
  </si>
  <si>
    <t>下水道事業会計</t>
  </si>
  <si>
    <t>介護保険特別会計</t>
  </si>
  <si>
    <t>国民健康保険特別会計</t>
  </si>
  <si>
    <t>後期高齢者医療特別会計</t>
  </si>
  <si>
    <t>病院事業債管理特別会計</t>
  </si>
  <si>
    <t>その他会計（赤字）</t>
  </si>
  <si>
    <t>その他会計（黒字）</t>
  </si>
  <si>
    <t>R02</t>
    <phoneticPr fontId="5"/>
  </si>
  <si>
    <t>R03</t>
    <phoneticPr fontId="5"/>
  </si>
  <si>
    <t>R04</t>
    <phoneticPr fontId="5"/>
  </si>
  <si>
    <t>R05</t>
    <phoneticPr fontId="5"/>
  </si>
  <si>
    <t>R06</t>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</si>
  <si>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</si>
  <si>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</si>
  <si>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</si>
  <si>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</si>
  <si>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広島県水道広域連合企業団（水道用水供給事業会計）</t>
    <phoneticPr fontId="2"/>
  </si>
  <si>
    <t>広島県水道広域連合企業団（工業用水道事業会計）</t>
    <phoneticPr fontId="2"/>
  </si>
  <si>
    <t>法適用事業</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</si>
  <si>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</si>
  <si>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</si>
  <si>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</si>
  <si>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〇</t>
  </si>
  <si>
    <t>公共施設維持整備基金</t>
  </si>
  <si>
    <t>観光・まちづくり基金</t>
  </si>
  <si>
    <t>職員退職手当基金</t>
  </si>
  <si>
    <t>学校教育施設整備基金</t>
  </si>
  <si>
    <t>地域環境保全基金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</si>
</sst>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1C1-4667-907C-FD8C078B18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89245</c:v>
                </c:pt>
                <c:pt idx="1">
                  <c:v>111512</c:v>
                </c:pt>
                <c:pt idx="2">
                  <c:v>59116</c:v>
                </c:pt>
                <c:pt idx="3">
                  <c:v>90743</c:v>
                </c:pt>
                <c:pt idx="4">
                  <c:v>152055</c:v>
                </c:pt>
              </c:numCache>
            </c:numRef>
          </c:val>
          <c:smooth val="0"/>
          <c:extLst>
            <c:ext xmlns:c16="http://schemas.microsoft.com/office/drawing/2014/chart" uri="{C3380CC4-5D6E-409C-BE32-E72D297353CC}">
              <c16:uniqueId val="{00000001-11C1-4667-907C-FD8C078B18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3.45</c:v>
                </c:pt>
                <c:pt idx="1">
                  <c:v>6.32</c:v>
                </c:pt>
                <c:pt idx="2">
                  <c:v>5.03</c:v>
                </c:pt>
                <c:pt idx="3">
                  <c:v>4.29</c:v>
                </c:pt>
                <c:pt idx="4">
                  <c:v>5.91</c:v>
                </c:pt>
              </c:numCache>
            </c:numRef>
          </c:val>
          <c:extLst>
            <c:ext xmlns:c16="http://schemas.microsoft.com/office/drawing/2014/chart" uri="{C3380CC4-5D6E-409C-BE32-E72D297353CC}">
              <c16:uniqueId val="{00000000-0730-43CD-8F1D-2B2B66FC0F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c:v>
                </c:pt>
                <c:pt idx="1">
                  <c:v>21.89</c:v>
                </c:pt>
                <c:pt idx="2">
                  <c:v>21.09</c:v>
                </c:pt>
                <c:pt idx="3">
                  <c:v>16.89</c:v>
                </c:pt>
                <c:pt idx="4">
                  <c:v>12.46</c:v>
                </c:pt>
              </c:numCache>
            </c:numRef>
          </c:val>
          <c:extLst>
            <c:ext xmlns:c16="http://schemas.microsoft.com/office/drawing/2014/chart" uri="{C3380CC4-5D6E-409C-BE32-E72D297353CC}">
              <c16:uniqueId val="{00000001-0730-43CD-8F1D-2B2B66FC0F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-7.54</c:v>
                </c:pt>
                <c:pt idx="1">
                  <c:v>1.99</c:v>
                </c:pt>
                <c:pt idx="2">
                  <c:v>-6.55</c:v>
                </c:pt>
                <c:pt idx="3">
                  <c:v>-7.76</c:v>
                </c:pt>
                <c:pt idx="4">
                  <c:v>-4.58</c:v>
                </c:pt>
              </c:numCache>
            </c:numRef>
          </c:val>
          <c:smooth val="0"/>
          <c:extLst>
            <c:ext xmlns:c16="http://schemas.microsoft.com/office/drawing/2014/chart" uri="{C3380CC4-5D6E-409C-BE32-E72D297353CC}">
              <c16:uniqueId val="{00000002-0730-43CD-8F1D-2B2B66FC0F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8.5299999999999994</c:v>
                </c:pt>
                <c:pt idx="2">
                  <c:v>#N/A</c:v>
                </c:pt>
                <c:pt idx="3">
                  <c:v>8.0299999999999994</c:v>
                </c:pt>
                <c:pt idx="4">
                  <c:v>#N/A</c:v>
                </c:pt>
                <c:pt idx="5">
                  <c:v>6.93</c:v>
                </c:pt>
                <c:pt idx="6">
                  <c:v>0</c:v>
                </c:pt>
                <c:pt idx="7">
                  <c:v>0</c:v>
                </c:pt>
                <c:pt idx="8">
                  <c:v>0</c:v>
                </c:pt>
                <c:pt idx="9">
                  <c:v>0</c:v>
                </c:pt>
              </c:numCache>
            </c:numRef>
          </c:val>
          <c:extLst>
            <c:ext xmlns:c16="http://schemas.microsoft.com/office/drawing/2014/chart" uri="{C3380CC4-5D6E-409C-BE32-E72D297353CC}">
              <c16:uniqueId val="{00000000-4197-49F7-A894-16A04E124F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97-49F7-A894-16A04E124F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97-49F7-A894-16A04E124F63}"/>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97-49F7-A894-16A04E124F6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4197-49F7-A894-16A04E124F6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0.47</c:v>
                </c:pt>
                <c:pt idx="4">
                  <c:v>#N/A</c:v>
                </c:pt>
                <c:pt idx="5">
                  <c:v>0.22</c:v>
                </c:pt>
                <c:pt idx="6">
                  <c:v>#N/A</c:v>
                </c:pt>
                <c:pt idx="7">
                  <c:v>0.34</c:v>
                </c:pt>
                <c:pt idx="8">
                  <c:v>#N/A</c:v>
                </c:pt>
                <c:pt idx="9">
                  <c:v>0.2</c:v>
                </c:pt>
              </c:numCache>
            </c:numRef>
          </c:val>
          <c:extLst>
            <c:ext xmlns:c16="http://schemas.microsoft.com/office/drawing/2014/chart" uri="{C3380CC4-5D6E-409C-BE32-E72D297353CC}">
              <c16:uniqueId val="{00000005-4197-49F7-A894-16A04E124F6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0.73</c:v>
                </c:pt>
                <c:pt idx="4">
                  <c:v>#N/A</c:v>
                </c:pt>
                <c:pt idx="5">
                  <c:v>1.1000000000000001</c:v>
                </c:pt>
                <c:pt idx="6">
                  <c:v>#N/A</c:v>
                </c:pt>
                <c:pt idx="7">
                  <c:v>0.51</c:v>
                </c:pt>
                <c:pt idx="8">
                  <c:v>#N/A</c:v>
                </c:pt>
                <c:pt idx="9">
                  <c:v>0.42</c:v>
                </c:pt>
              </c:numCache>
            </c:numRef>
          </c:val>
          <c:extLst>
            <c:ext xmlns:c16="http://schemas.microsoft.com/office/drawing/2014/chart" uri="{C3380CC4-5D6E-409C-BE32-E72D297353CC}">
              <c16:uniqueId val="{00000006-4197-49F7-A894-16A04E124F6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1.01</c:v>
                </c:pt>
                <c:pt idx="2">
                  <c:v>#N/A</c:v>
                </c:pt>
                <c:pt idx="3">
                  <c:v>0.67</c:v>
                </c:pt>
                <c:pt idx="4">
                  <c:v>#N/A</c:v>
                </c:pt>
                <c:pt idx="5">
                  <c:v>0.96</c:v>
                </c:pt>
                <c:pt idx="6">
                  <c:v>#N/A</c:v>
                </c:pt>
                <c:pt idx="7">
                  <c:v>1.63</c:v>
                </c:pt>
                <c:pt idx="8">
                  <c:v>#N/A</c:v>
                </c:pt>
                <c:pt idx="9">
                  <c:v>2.25</c:v>
                </c:pt>
              </c:numCache>
            </c:numRef>
          </c:val>
          <c:extLst>
            <c:ext xmlns:c16="http://schemas.microsoft.com/office/drawing/2014/chart" uri="{C3380CC4-5D6E-409C-BE32-E72D297353CC}">
              <c16:uniqueId val="{00000007-4197-49F7-A894-16A04E124F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3.45</c:v>
                </c:pt>
                <c:pt idx="2">
                  <c:v>#N/A</c:v>
                </c:pt>
                <c:pt idx="3">
                  <c:v>6.31</c:v>
                </c:pt>
                <c:pt idx="4">
                  <c:v>#N/A</c:v>
                </c:pt>
                <c:pt idx="5">
                  <c:v>5.0199999999999996</c:v>
                </c:pt>
                <c:pt idx="6">
                  <c:v>#N/A</c:v>
                </c:pt>
                <c:pt idx="7">
                  <c:v>4.29</c:v>
                </c:pt>
                <c:pt idx="8">
                  <c:v>#N/A</c:v>
                </c:pt>
                <c:pt idx="9">
                  <c:v>5.91</c:v>
                </c:pt>
              </c:numCache>
            </c:numRef>
          </c:val>
          <c:extLst>
            <c:ext xmlns:c16="http://schemas.microsoft.com/office/drawing/2014/chart" uri="{C3380CC4-5D6E-409C-BE32-E72D297353CC}">
              <c16:uniqueId val="{00000008-4197-49F7-A894-16A04E124F6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15.71</c:v>
                </c:pt>
                <c:pt idx="2">
                  <c:v>#N/A</c:v>
                </c:pt>
                <c:pt idx="3">
                  <c:v>15.4</c:v>
                </c:pt>
                <c:pt idx="4">
                  <c:v>#N/A</c:v>
                </c:pt>
                <c:pt idx="5">
                  <c:v>16.510000000000002</c:v>
                </c:pt>
                <c:pt idx="6">
                  <c:v>#N/A</c:v>
                </c:pt>
                <c:pt idx="7">
                  <c:v>16.18</c:v>
                </c:pt>
                <c:pt idx="8">
                  <c:v>#N/A</c:v>
                </c:pt>
                <c:pt idx="9">
                  <c:v>15.68</c:v>
                </c:pt>
              </c:numCache>
            </c:numRef>
          </c:val>
          <c:extLst>
            <c:ext xmlns:c16="http://schemas.microsoft.com/office/drawing/2014/chart" uri="{C3380CC4-5D6E-409C-BE32-E72D297353CC}">
              <c16:uniqueId val="{00000009-4197-49F7-A894-16A04E124F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2698</c:v>
                </c:pt>
                <c:pt idx="5">
                  <c:v>2661</c:v>
                </c:pt>
                <c:pt idx="8">
                  <c:v>2637</c:v>
                </c:pt>
                <c:pt idx="11">
                  <c:v>2453</c:v>
                </c:pt>
                <c:pt idx="14">
                  <c:v>2462</c:v>
                </c:pt>
              </c:numCache>
            </c:numRef>
          </c:val>
          <c:extLst>
            <c:ext xmlns:c16="http://schemas.microsoft.com/office/drawing/2014/chart" uri="{C3380CC4-5D6E-409C-BE32-E72D297353CC}">
              <c16:uniqueId val="{00000000-AA67-49E8-B674-FE77113B26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67-49E8-B674-FE77113B26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6</c:v>
                </c:pt>
                <c:pt idx="9">
                  <c:v>6</c:v>
                </c:pt>
                <c:pt idx="12">
                  <c:v>5</c:v>
                </c:pt>
              </c:numCache>
            </c:numRef>
          </c:val>
          <c:extLst>
            <c:ext xmlns:c16="http://schemas.microsoft.com/office/drawing/2014/chart" uri="{C3380CC4-5D6E-409C-BE32-E72D297353CC}">
              <c16:uniqueId val="{00000002-AA67-49E8-B674-FE77113B26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34</c:v>
                </c:pt>
                <c:pt idx="6">
                  <c:v>41</c:v>
                </c:pt>
                <c:pt idx="9">
                  <c:v>73</c:v>
                </c:pt>
                <c:pt idx="12">
                  <c:v>73</c:v>
                </c:pt>
              </c:numCache>
            </c:numRef>
          </c:val>
          <c:extLst>
            <c:ext xmlns:c16="http://schemas.microsoft.com/office/drawing/2014/chart" uri="{C3380CC4-5D6E-409C-BE32-E72D297353CC}">
              <c16:uniqueId val="{00000003-AA67-49E8-B674-FE77113B26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651</c:v>
                </c:pt>
                <c:pt idx="3">
                  <c:v>630</c:v>
                </c:pt>
                <c:pt idx="6">
                  <c:v>554</c:v>
                </c:pt>
                <c:pt idx="9">
                  <c:v>421</c:v>
                </c:pt>
                <c:pt idx="12">
                  <c:v>301</c:v>
                </c:pt>
              </c:numCache>
            </c:numRef>
          </c:val>
          <c:extLst>
            <c:ext xmlns:c16="http://schemas.microsoft.com/office/drawing/2014/chart" uri="{C3380CC4-5D6E-409C-BE32-E72D297353CC}">
              <c16:uniqueId val="{00000004-AA67-49E8-B674-FE77113B26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67-49E8-B674-FE77113B26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67-49E8-B674-FE77113B26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3015</c:v>
                </c:pt>
                <c:pt idx="3">
                  <c:v>2947</c:v>
                </c:pt>
                <c:pt idx="6">
                  <c:v>2860</c:v>
                </c:pt>
                <c:pt idx="9">
                  <c:v>2614</c:v>
                </c:pt>
                <c:pt idx="12">
                  <c:v>2533</c:v>
                </c:pt>
              </c:numCache>
            </c:numRef>
          </c:val>
          <c:extLst>
            <c:ext xmlns:c16="http://schemas.microsoft.com/office/drawing/2014/chart" uri="{C3380CC4-5D6E-409C-BE32-E72D297353CC}">
              <c16:uniqueId val="{00000007-AA67-49E8-B674-FE77113B26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1013</c:v>
                </c:pt>
                <c:pt idx="2">
                  <c:v>#N/A</c:v>
                </c:pt>
                <c:pt idx="3">
                  <c:v>#N/A</c:v>
                </c:pt>
                <c:pt idx="4">
                  <c:v>957</c:v>
                </c:pt>
                <c:pt idx="5">
                  <c:v>#N/A</c:v>
                </c:pt>
                <c:pt idx="6">
                  <c:v>#N/A</c:v>
                </c:pt>
                <c:pt idx="7">
                  <c:v>824</c:v>
                </c:pt>
                <c:pt idx="8">
                  <c:v>#N/A</c:v>
                </c:pt>
                <c:pt idx="9">
                  <c:v>#N/A</c:v>
                </c:pt>
                <c:pt idx="10">
                  <c:v>661</c:v>
                </c:pt>
                <c:pt idx="11">
                  <c:v>#N/A</c:v>
                </c:pt>
                <c:pt idx="12">
                  <c:v>#N/A</c:v>
                </c:pt>
                <c:pt idx="13">
                  <c:v>450</c:v>
                </c:pt>
                <c:pt idx="14">
                  <c:v>#N/A</c:v>
                </c:pt>
              </c:numCache>
            </c:numRef>
          </c:val>
          <c:smooth val="0"/>
          <c:extLst>
            <c:ext xmlns:c16="http://schemas.microsoft.com/office/drawing/2014/chart" uri="{C3380CC4-5D6E-409C-BE32-E72D297353CC}">
              <c16:uniqueId val="{00000008-AA67-49E8-B674-FE77113B26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21356</c:v>
                </c:pt>
                <c:pt idx="5">
                  <c:v>21632</c:v>
                </c:pt>
                <c:pt idx="8">
                  <c:v>21457</c:v>
                </c:pt>
                <c:pt idx="11">
                  <c:v>21155</c:v>
                </c:pt>
                <c:pt idx="14">
                  <c:v>22770</c:v>
                </c:pt>
              </c:numCache>
            </c:numRef>
          </c:val>
          <c:extLst>
            <c:ext xmlns:c16="http://schemas.microsoft.com/office/drawing/2014/chart" uri="{C3380CC4-5D6E-409C-BE32-E72D297353CC}">
              <c16:uniqueId val="{00000000-153F-4D6D-A8D3-6C162E9B4B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3357</c:v>
                </c:pt>
                <c:pt idx="5">
                  <c:v>2948</c:v>
                </c:pt>
                <c:pt idx="8">
                  <c:v>3120</c:v>
                </c:pt>
                <c:pt idx="11">
                  <c:v>3563</c:v>
                </c:pt>
                <c:pt idx="14">
                  <c:v>4392</c:v>
                </c:pt>
              </c:numCache>
            </c:numRef>
          </c:val>
          <c:extLst>
            <c:ext xmlns:c16="http://schemas.microsoft.com/office/drawing/2014/chart" uri="{C3380CC4-5D6E-409C-BE32-E72D297353CC}">
              <c16:uniqueId val="{00000001-153F-4D6D-A8D3-6C162E9B4B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3790</c:v>
                </c:pt>
                <c:pt idx="5">
                  <c:v>4112</c:v>
                </c:pt>
                <c:pt idx="8">
                  <c:v>3964</c:v>
                </c:pt>
                <c:pt idx="11">
                  <c:v>3857</c:v>
                </c:pt>
                <c:pt idx="14">
                  <c:v>3237</c:v>
                </c:pt>
              </c:numCache>
            </c:numRef>
          </c:val>
          <c:extLst>
            <c:ext xmlns:c16="http://schemas.microsoft.com/office/drawing/2014/chart" uri="{C3380CC4-5D6E-409C-BE32-E72D297353CC}">
              <c16:uniqueId val="{00000002-153F-4D6D-A8D3-6C162E9B4B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3F-4D6D-A8D3-6C162E9B4B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3F-4D6D-A8D3-6C162E9B4B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597</c:v>
                </c:pt>
                <c:pt idx="3">
                  <c:v>495</c:v>
                </c:pt>
                <c:pt idx="6">
                  <c:v>504</c:v>
                </c:pt>
                <c:pt idx="9">
                  <c:v>540</c:v>
                </c:pt>
                <c:pt idx="12">
                  <c:v>475</c:v>
                </c:pt>
              </c:numCache>
            </c:numRef>
          </c:val>
          <c:extLst>
            <c:ext xmlns:c16="http://schemas.microsoft.com/office/drawing/2014/chart" uri="{C3380CC4-5D6E-409C-BE32-E72D297353CC}">
              <c16:uniqueId val="{00000005-153F-4D6D-A8D3-6C162E9B4B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3659</c:v>
                </c:pt>
                <c:pt idx="3">
                  <c:v>3618</c:v>
                </c:pt>
                <c:pt idx="6">
                  <c:v>3566</c:v>
                </c:pt>
                <c:pt idx="9">
                  <c:v>3539</c:v>
                </c:pt>
                <c:pt idx="12">
                  <c:v>3409</c:v>
                </c:pt>
              </c:numCache>
            </c:numRef>
          </c:val>
          <c:extLst>
            <c:ext xmlns:c16="http://schemas.microsoft.com/office/drawing/2014/chart" uri="{C3380CC4-5D6E-409C-BE32-E72D297353CC}">
              <c16:uniqueId val="{00000006-153F-4D6D-A8D3-6C162E9B4B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c:v>
                </c:pt>
                <c:pt idx="3">
                  <c:v>126</c:v>
                </c:pt>
                <c:pt idx="6">
                  <c:v>103</c:v>
                </c:pt>
                <c:pt idx="9">
                  <c:v>342</c:v>
                </c:pt>
                <c:pt idx="12">
                  <c:v>304</c:v>
                </c:pt>
              </c:numCache>
            </c:numRef>
          </c:val>
          <c:extLst>
            <c:ext xmlns:c16="http://schemas.microsoft.com/office/drawing/2014/chart" uri="{C3380CC4-5D6E-409C-BE32-E72D297353CC}">
              <c16:uniqueId val="{00000007-153F-4D6D-A8D3-6C162E9B4B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6301</c:v>
                </c:pt>
                <c:pt idx="3">
                  <c:v>5766</c:v>
                </c:pt>
                <c:pt idx="6">
                  <c:v>5232</c:v>
                </c:pt>
                <c:pt idx="9">
                  <c:v>4919</c:v>
                </c:pt>
                <c:pt idx="12">
                  <c:v>4645</c:v>
                </c:pt>
              </c:numCache>
            </c:numRef>
          </c:val>
          <c:extLst>
            <c:ext xmlns:c16="http://schemas.microsoft.com/office/drawing/2014/chart" uri="{C3380CC4-5D6E-409C-BE32-E72D297353CC}">
              <c16:uniqueId val="{00000008-153F-4D6D-A8D3-6C162E9B4B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3F-4D6D-A8D3-6C162E9B4B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25026</c:v>
                </c:pt>
                <c:pt idx="3">
                  <c:v>25525</c:v>
                </c:pt>
                <c:pt idx="6">
                  <c:v>24265</c:v>
                </c:pt>
                <c:pt idx="9">
                  <c:v>23961</c:v>
                </c:pt>
                <c:pt idx="12">
                  <c:v>25568</c:v>
                </c:pt>
              </c:numCache>
            </c:numRef>
          </c:val>
          <c:extLst>
            <c:ext xmlns:c16="http://schemas.microsoft.com/office/drawing/2014/chart" uri="{C3380CC4-5D6E-409C-BE32-E72D297353CC}">
              <c16:uniqueId val="{0000000A-153F-4D6D-A8D3-6C162E9B4B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7190</c:v>
                </c:pt>
                <c:pt idx="2">
                  <c:v>#N/A</c:v>
                </c:pt>
                <c:pt idx="3">
                  <c:v>#N/A</c:v>
                </c:pt>
                <c:pt idx="4">
                  <c:v>6839</c:v>
                </c:pt>
                <c:pt idx="5">
                  <c:v>#N/A</c:v>
                </c:pt>
                <c:pt idx="6">
                  <c:v>#N/A</c:v>
                </c:pt>
                <c:pt idx="7">
                  <c:v>5128</c:v>
                </c:pt>
                <c:pt idx="8">
                  <c:v>#N/A</c:v>
                </c:pt>
                <c:pt idx="9">
                  <c:v>#N/A</c:v>
                </c:pt>
                <c:pt idx="10">
                  <c:v>4725</c:v>
                </c:pt>
                <c:pt idx="11">
                  <c:v>#N/A</c:v>
                </c:pt>
                <c:pt idx="12">
                  <c:v>#N/A</c:v>
                </c:pt>
                <c:pt idx="13">
                  <c:v>4002</c:v>
                </c:pt>
                <c:pt idx="14">
                  <c:v>#N/A</c:v>
                </c:pt>
              </c:numCache>
            </c:numRef>
          </c:val>
          <c:smooth val="0"/>
          <c:extLst>
            <c:ext xmlns:c16="http://schemas.microsoft.com/office/drawing/2014/chart" uri="{C3380CC4-5D6E-409C-BE32-E72D297353CC}">
              <c16:uniqueId val="{0000000B-153F-4D6D-A8D3-6C162E9B4B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2522</c:v>
                </c:pt>
                <c:pt idx="1">
                  <c:v>2003</c:v>
                </c:pt>
                <c:pt idx="2">
                  <c:v>1505</c:v>
                </c:pt>
              </c:numCache>
            </c:numRef>
          </c:val>
          <c:extLst>
            <c:ext xmlns:c16="http://schemas.microsoft.com/office/drawing/2014/chart" uri="{C3380CC4-5D6E-409C-BE32-E72D297353CC}">
              <c16:uniqueId val="{00000000-782B-4720-A032-FA414FD025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180</c:v>
                </c:pt>
                <c:pt idx="1">
                  <c:v>236</c:v>
                </c:pt>
                <c:pt idx="2">
                  <c:v>281</c:v>
                </c:pt>
              </c:numCache>
            </c:numRef>
          </c:val>
          <c:extLst>
            <c:ext xmlns:c16="http://schemas.microsoft.com/office/drawing/2014/chart" uri="{C3380CC4-5D6E-409C-BE32-E72D297353CC}">
              <c16:uniqueId val="{00000001-782B-4720-A032-FA414FD025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424</c:v>
                </c:pt>
                <c:pt idx="1">
                  <c:v>795</c:v>
                </c:pt>
                <c:pt idx="2">
                  <c:v>630</c:v>
                </c:pt>
              </c:numCache>
            </c:numRef>
          </c:val>
          <c:extLst>
            <c:ext xmlns:c16="http://schemas.microsoft.com/office/drawing/2014/chart" uri="{C3380CC4-5D6E-409C-BE32-E72D297353CC}">
              <c16:uniqueId val="{00000002-782B-4720-A032-FA414FD025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前年度と比較すると、元利償還金が８１百万円減少したこと等により実質公債費比率の分子は減少した。</a:t>
          </a:r>
        </a:p>
        <a:p>
          <a:r>
            <a:rPr kumimoji="1" lang="ja-JP" altLang="en-US" sz="1400">
              <a:latin typeface="ＭＳ ゴシック" pitchFamily="49" charset="-128"/>
              <a:ea typeface="ＭＳ ゴシック" pitchFamily="49" charset="-128"/>
            </a:rPr>
            <a:t>　今後、大型事業の実施に伴う元利償還金の増加が見込まれるため、普通建設事業費の抑制、公的資金の活用による金利負担の軽減、有利な財源確保など、比率の上昇を抑制していく。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一般会計等に係る地方債の現在高が１，６０７百万円増加し、将来負担額は１，１００百万円増加したが、基準財政需要額算入見込額の増加等により将来負担比率の分子は７２３百万円減少している。</a:t>
          </a:r>
        </a:p>
        <a:p>
          <a:r>
            <a:rPr kumimoji="1" lang="ja-JP" altLang="en-US" sz="1400">
              <a:latin typeface="ＭＳ ゴシック" pitchFamily="49" charset="-128"/>
              <a:ea typeface="ＭＳ ゴシック" pitchFamily="49" charset="-128"/>
            </a:rPr>
            <a:t>　今後、大型事業の実施に伴う地方債残高の増加が見込まれることから、普通建設事業費の抑制など行財政改革を進め、財政の健全化に努める。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としては、財政調整基金残高が４億９，８４９万２千円減少したことである。令和５年度決算剰余金から２億６，０００万円を積み立てたが、財源の不足により７億６，０００万円を取り崩し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その他、職員退職手当基金の取り崩しを行ったことなどにより、その他特定目的基金が１億６，４９５万７千円減少した。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公共施設の維持整備経費について年度間の費用の平準化を目的とする。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職員退職手当負担の年度間の平準化を目的とする。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各施設や目的に応じて活用する。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定年の段階的引上げに伴い、退職手当負担の年度間の平準化を図るため、令和６年度定年退職者分として積み立て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ていた２億９６万９千円を取り崩したことにより減少した。一方、今後の退職手当負担分として７，９５６万７千</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まちづくり等にかかる事業を行うため４，２９３万円を取り崩したことにより減少した。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　財産収入で得た３５２万３千円を学校教育施設整備に活用するため積み立てたことにより増加した。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公共施設の整備・維持修繕を行うため積立、活用を行う。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職員退職手当負担の年度間の平準化のため、積立、活用を行う。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令和元年度より積立を開始し、森林整備及びその促進のために活用する。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令和５年度決算剰余金から２億６，０００万円を積み立てたが、財源の不足により７億６，０００万円を取り崩したため減少となった。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７，２８３万９千円を積み立てたことにより増加した。一方、普通交付税の公債費算定において控除された過年度の臨時財政対策債償還基金費分として２，８００万２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普通交付税の公債費算定において控除される過年度の臨時財政対策債償還基金費分を取り崩す。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前年度を０．０１ポイント上回ったものの、類似団体平均値を０．１ポイント下回っている。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引き続き歳出の見直しを実施するとともに、税の徴収率向上対策等、歳入確保に努める。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5" name="直線コネクタ 74"/>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85725</xdr:rowOff>
    </xdr:to>
    <xdr:cxnSp macro="">
      <xdr:nvCxnSpPr>
        <xdr:cNvPr id="78" name="直線コネクタ 77"/>
        <xdr:cNvCxnSpPr/>
      </xdr:nvCxnSpPr>
      <xdr:spPr>
        <a:xfrm>
          <a:off x="1447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退職手当の増加による人件費の増加等によって前年度から１．５ポイント上昇しており、類似団体平均値を５．１ポイント上回っている。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類似団体より高率で推移する根本的な要因として、歳入経常一般財源においては、長引く地価の下落により固定資産税収入が落ち込んでいることがあげられる。</a:t>
          </a:r>
        </a:p>
        <a:p>
          <a:r>
            <a:rPr kumimoji="1" lang="ja-JP" altLang="en-US" sz="1300">
              <a:latin typeface="ＭＳ Ｐゴシック" panose="020B0600070205080204" pitchFamily="50" charset="-128"/>
              <a:ea typeface="ＭＳ Ｐゴシック" panose="020B0600070205080204" pitchFamily="50" charset="-128"/>
            </a:rPr>
            <a:t>　歳出では、普通建設事業の推進などにより公債費が高く推移していることや、人件費・物件費が増加していることなどによって経常一般財源等が増加していることがあげられる。</a:t>
          </a:r>
        </a:p>
        <a:p>
          <a:r>
            <a:rPr kumimoji="1" lang="ja-JP" altLang="en-US" sz="1300">
              <a:latin typeface="ＭＳ Ｐゴシック" panose="020B0600070205080204" pitchFamily="50" charset="-128"/>
              <a:ea typeface="ＭＳ Ｐゴシック" panose="020B0600070205080204" pitchFamily="50" charset="-128"/>
            </a:rPr>
            <a:t>　引き続き、行財政改革などを通じて経常経費の削減や歳入確保に努める。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90594</xdr:rowOff>
    </xdr:to>
    <xdr:cxnSp macro="">
      <xdr:nvCxnSpPr>
        <xdr:cNvPr id="132" name="直線コネクタ 131"/>
        <xdr:cNvCxnSpPr/>
      </xdr:nvCxnSpPr>
      <xdr:spPr>
        <a:xfrm>
          <a:off x="4114800" y="1128564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2117</xdr:rowOff>
    </xdr:to>
    <xdr:cxnSp macro="">
      <xdr:nvCxnSpPr>
        <xdr:cNvPr id="135" name="直線コネクタ 134"/>
        <xdr:cNvCxnSpPr/>
      </xdr:nvCxnSpPr>
      <xdr:spPr>
        <a:xfrm flipV="1">
          <a:off x="3225800" y="1128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66</xdr:row>
      <xdr:rowOff>2117</xdr:rowOff>
    </xdr:to>
    <xdr:cxnSp macro="">
      <xdr:nvCxnSpPr>
        <xdr:cNvPr id="138" name="直線コネクタ 137"/>
        <xdr:cNvCxnSpPr/>
      </xdr:nvCxnSpPr>
      <xdr:spPr>
        <a:xfrm>
          <a:off x="2336800" y="10843260"/>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66</xdr:row>
      <xdr:rowOff>114723</xdr:rowOff>
    </xdr:to>
    <xdr:cxnSp macro="">
      <xdr:nvCxnSpPr>
        <xdr:cNvPr id="141" name="直線コネクタ 140"/>
        <xdr:cNvCxnSpPr/>
      </xdr:nvCxnSpPr>
      <xdr:spPr>
        <a:xfrm flipV="1">
          <a:off x="1447800" y="1084326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1" name="楕円 150"/>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2" name="財政構造の弾力性該当値テキスト"/>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3" name="楕円 152"/>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4" name="テキスト ボックス 153"/>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5" name="楕円 154"/>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6" name="テキスト ボックス 155"/>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8" name="テキスト ボックス 157"/>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59" name="楕円 158"/>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0" name="テキスト ボックス 159"/>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12,109</a:t>
          </a:r>
          <a:r>
            <a:rPr kumimoji="1" lang="ja-JP" altLang="en-US" sz="1300">
              <a:latin typeface="ＭＳ Ｐゴシック" panose="020B0600070205080204" pitchFamily="50" charset="-128"/>
              <a:ea typeface="ＭＳ Ｐゴシック" panose="020B0600070205080204" pitchFamily="50" charset="-128"/>
            </a:rPr>
            <a:t>円増加し、類似団体平均値を</a:t>
          </a:r>
          <a:r>
            <a:rPr kumimoji="1" lang="en-US" altLang="ja-JP" sz="1300">
              <a:latin typeface="ＭＳ Ｐゴシック" panose="020B0600070205080204" pitchFamily="50" charset="-128"/>
              <a:ea typeface="ＭＳ Ｐゴシック" panose="020B0600070205080204" pitchFamily="50" charset="-128"/>
            </a:rPr>
            <a:t>4,563</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近年の人件費高騰、物価高騰の影響のほか、基幹業務システム標準化業務の実施等により物件費が増加している。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なお令和５年度からは、水道事業会計が広域連合企業団へ移行したことに伴い、水道事業会計から支出していた人件費を一般会計から支出している。</a:t>
          </a:r>
        </a:p>
        <a:p>
          <a:r>
            <a:rPr kumimoji="1" lang="ja-JP" altLang="en-US" sz="1300">
              <a:latin typeface="ＭＳ Ｐゴシック" panose="020B0600070205080204" pitchFamily="50" charset="-128"/>
              <a:ea typeface="ＭＳ Ｐゴシック" panose="020B0600070205080204" pitchFamily="50" charset="-128"/>
            </a:rPr>
            <a:t>　引き続き、退職者と新規採用者のバランスを考えながら人件費の適正化に努めるとともに、行財政改革などを通じて物件費の適正化に努める。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82942</xdr:rowOff>
    </xdr:from>
    <xdr:to>
      <xdr:col>23</xdr:col>
      <xdr:colOff>133350</xdr:colOff>
      <xdr:row>83</xdr:row>
      <xdr:rowOff>141381</xdr:rowOff>
    </xdr:to>
    <xdr:cxnSp macro="">
      <xdr:nvCxnSpPr>
        <xdr:cNvPr id="193" name="直線コネクタ 192"/>
        <xdr:cNvCxnSpPr/>
      </xdr:nvCxnSpPr>
      <xdr:spPr>
        <a:xfrm>
          <a:off x="4114800" y="14313292"/>
          <a:ext cx="838200" cy="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68064</xdr:rowOff>
    </xdr:from>
    <xdr:to>
      <xdr:col>19</xdr:col>
      <xdr:colOff>133350</xdr:colOff>
      <xdr:row>83</xdr:row>
      <xdr:rowOff>82942</xdr:rowOff>
    </xdr:to>
    <xdr:cxnSp macro="">
      <xdr:nvCxnSpPr>
        <xdr:cNvPr id="196" name="直線コネクタ 195"/>
        <xdr:cNvCxnSpPr/>
      </xdr:nvCxnSpPr>
      <xdr:spPr>
        <a:xfrm>
          <a:off x="3225800" y="14298414"/>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68064</xdr:rowOff>
    </xdr:from>
    <xdr:to>
      <xdr:col>15</xdr:col>
      <xdr:colOff>82550</xdr:colOff>
      <xdr:row>83</xdr:row>
      <xdr:rowOff>77127</xdr:rowOff>
    </xdr:to>
    <xdr:cxnSp macro="">
      <xdr:nvCxnSpPr>
        <xdr:cNvPr id="199" name="直線コネクタ 198"/>
        <xdr:cNvCxnSpPr/>
      </xdr:nvCxnSpPr>
      <xdr:spPr>
        <a:xfrm flipV="1">
          <a:off x="2336800" y="14298414"/>
          <a:ext cx="889000" cy="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153939</xdr:rowOff>
    </xdr:from>
    <xdr:to>
      <xdr:col>11</xdr:col>
      <xdr:colOff>31750</xdr:colOff>
      <xdr:row>83</xdr:row>
      <xdr:rowOff>77127</xdr:rowOff>
    </xdr:to>
    <xdr:cxnSp macro="">
      <xdr:nvCxnSpPr>
        <xdr:cNvPr id="202" name="直線コネクタ 201"/>
        <xdr:cNvCxnSpPr/>
      </xdr:nvCxnSpPr>
      <xdr:spPr>
        <a:xfrm>
          <a:off x="1447800" y="14212839"/>
          <a:ext cx="889000" cy="9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90581</xdr:rowOff>
    </xdr:from>
    <xdr:to>
      <xdr:col>23</xdr:col>
      <xdr:colOff>184150</xdr:colOff>
      <xdr:row>84</xdr:row>
      <xdr:rowOff>20731</xdr:rowOff>
    </xdr:to>
    <xdr:sp macro="" textlink="">
      <xdr:nvSpPr>
        <xdr:cNvPr id="212" name="楕円 211"/>
        <xdr:cNvSpPr/>
      </xdr:nvSpPr>
      <xdr:spPr>
        <a:xfrm>
          <a:off x="4902200" y="143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62658</xdr:rowOff>
    </xdr:from>
    <xdr:ext cx="762000" cy="259045"/>
    <xdr:sp macro="" textlink="">
      <xdr:nvSpPr>
        <xdr:cNvPr id="213" name="人件費・物件費等の状況該当値テキスト"/>
        <xdr:cNvSpPr txBox="1"/>
      </xdr:nvSpPr>
      <xdr:spPr>
        <a:xfrm>
          <a:off x="5041900" y="1429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32142</xdr:rowOff>
    </xdr:from>
    <xdr:to>
      <xdr:col>19</xdr:col>
      <xdr:colOff>184150</xdr:colOff>
      <xdr:row>83</xdr:row>
      <xdr:rowOff>133742</xdr:rowOff>
    </xdr:to>
    <xdr:sp macro="" textlink="">
      <xdr:nvSpPr>
        <xdr:cNvPr id="214" name="楕円 213"/>
        <xdr:cNvSpPr/>
      </xdr:nvSpPr>
      <xdr:spPr>
        <a:xfrm>
          <a:off x="4064000" y="142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118519</xdr:rowOff>
    </xdr:from>
    <xdr:ext cx="736600" cy="259045"/>
    <xdr:sp macro="" textlink="">
      <xdr:nvSpPr>
        <xdr:cNvPr id="215" name="テキスト ボックス 214"/>
        <xdr:cNvSpPr txBox="1"/>
      </xdr:nvSpPr>
      <xdr:spPr>
        <a:xfrm>
          <a:off x="3733800" y="1434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17264</xdr:rowOff>
    </xdr:from>
    <xdr:to>
      <xdr:col>15</xdr:col>
      <xdr:colOff>133350</xdr:colOff>
      <xdr:row>83</xdr:row>
      <xdr:rowOff>118864</xdr:rowOff>
    </xdr:to>
    <xdr:sp macro="" textlink="">
      <xdr:nvSpPr>
        <xdr:cNvPr id="216" name="楕円 215"/>
        <xdr:cNvSpPr/>
      </xdr:nvSpPr>
      <xdr:spPr>
        <a:xfrm>
          <a:off x="3175000" y="142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103641</xdr:rowOff>
    </xdr:from>
    <xdr:ext cx="762000" cy="259045"/>
    <xdr:sp macro="" textlink="">
      <xdr:nvSpPr>
        <xdr:cNvPr id="217" name="テキスト ボックス 216"/>
        <xdr:cNvSpPr txBox="1"/>
      </xdr:nvSpPr>
      <xdr:spPr>
        <a:xfrm>
          <a:off x="2844800" y="1433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26327</xdr:rowOff>
    </xdr:from>
    <xdr:to>
      <xdr:col>11</xdr:col>
      <xdr:colOff>82550</xdr:colOff>
      <xdr:row>83</xdr:row>
      <xdr:rowOff>127927</xdr:rowOff>
    </xdr:to>
    <xdr:sp macro="" textlink="">
      <xdr:nvSpPr>
        <xdr:cNvPr id="218" name="楕円 217"/>
        <xdr:cNvSpPr/>
      </xdr:nvSpPr>
      <xdr:spPr>
        <a:xfrm>
          <a:off x="2286000" y="142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112704</xdr:rowOff>
    </xdr:from>
    <xdr:ext cx="762000" cy="259045"/>
    <xdr:sp macro="" textlink="">
      <xdr:nvSpPr>
        <xdr:cNvPr id="219" name="テキスト ボックス 218"/>
        <xdr:cNvSpPr txBox="1"/>
      </xdr:nvSpPr>
      <xdr:spPr>
        <a:xfrm>
          <a:off x="1955800" y="1434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103139</xdr:rowOff>
    </xdr:from>
    <xdr:to>
      <xdr:col>7</xdr:col>
      <xdr:colOff>31750</xdr:colOff>
      <xdr:row>83</xdr:row>
      <xdr:rowOff>33289</xdr:rowOff>
    </xdr:to>
    <xdr:sp macro="" textlink="">
      <xdr:nvSpPr>
        <xdr:cNvPr id="220" name="楕円 219"/>
        <xdr:cNvSpPr/>
      </xdr:nvSpPr>
      <xdr:spPr>
        <a:xfrm>
          <a:off x="1397000" y="141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18066</xdr:rowOff>
    </xdr:from>
    <xdr:ext cx="762000" cy="259045"/>
    <xdr:sp macro="" textlink="">
      <xdr:nvSpPr>
        <xdr:cNvPr id="221" name="テキスト ボックス 220"/>
        <xdr:cNvSpPr txBox="1"/>
      </xdr:nvSpPr>
      <xdr:spPr>
        <a:xfrm>
          <a:off x="1066800" y="1424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初任給の取扱いなどの見直しを実施し、令和４年度まで若干の低下傾向となっていたが、依然として類似団体平均値や全国市の平均よりやや高い状況が継続している。</a:t>
          </a:r>
        </a:p>
        <a:p>
          <a:r>
            <a:rPr kumimoji="1" lang="ja-JP" altLang="en-US" sz="1300">
              <a:latin typeface="ＭＳ Ｐゴシック" panose="020B0600070205080204" pitchFamily="50" charset="-128"/>
              <a:ea typeface="ＭＳ Ｐゴシック" panose="020B0600070205080204" pitchFamily="50" charset="-128"/>
            </a:rPr>
            <a:t>　要因としては、近年の管理職ポストの増加や５５歳昇給停止の未実施などがあるため、今後組織体制の見直し、給与制度の見直しを継続していく。</a:t>
          </a:r>
        </a:p>
        <a:p>
          <a:r>
            <a:rPr kumimoji="1" lang="ja-JP" altLang="en-US" sz="1300">
              <a:latin typeface="ＭＳ Ｐゴシック" panose="020B0600070205080204" pitchFamily="50" charset="-128"/>
              <a:ea typeface="ＭＳ Ｐゴシック" panose="020B0600070205080204" pitchFamily="50" charset="-128"/>
            </a:rPr>
            <a:t>　また、人事評価の活用等により、年功序列ではなく、発揮した能力や職責に応じた給与体系を目指し、給与の適正化に努めていく。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102507</xdr:rowOff>
    </xdr:to>
    <xdr:cxnSp macro="">
      <xdr:nvCxnSpPr>
        <xdr:cNvPr id="257" name="直線コネクタ 256"/>
        <xdr:cNvCxnSpPr/>
      </xdr:nvCxnSpPr>
      <xdr:spPr>
        <a:xfrm flipV="1">
          <a:off x="16179800" y="150014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102507</xdr:rowOff>
    </xdr:to>
    <xdr:cxnSp macro="">
      <xdr:nvCxnSpPr>
        <xdr:cNvPr id="260" name="直線コネクタ 259"/>
        <xdr:cNvCxnSpPr/>
      </xdr:nvCxnSpPr>
      <xdr:spPr>
        <a:xfrm>
          <a:off x="15290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119743</xdr:rowOff>
    </xdr:to>
    <xdr:cxnSp macro="">
      <xdr:nvCxnSpPr>
        <xdr:cNvPr id="263" name="直線コネクタ 262"/>
        <xdr:cNvCxnSpPr/>
      </xdr:nvCxnSpPr>
      <xdr:spPr>
        <a:xfrm flipV="1">
          <a:off x="14401800" y="149152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6" name="直線コネクタ 265"/>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平成１６年度の上下町との合併以降、組織機構の見直し、保育所等の民間委託、指定管理者制度の活用、ＩＴ化による事務の効率化、採用抑制などにより、普通会計の職員数は</a:t>
          </a:r>
          <a:r>
            <a:rPr kumimoji="1" lang="en-US" altLang="ja-JP" sz="1200">
              <a:latin typeface="ＭＳ Ｐゴシック" panose="020B0600070205080204" pitchFamily="50" charset="-128"/>
              <a:ea typeface="ＭＳ Ｐゴシック" panose="020B0600070205080204" pitchFamily="50" charset="-128"/>
            </a:rPr>
            <a:t>466</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H16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331</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）の約</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減となっているが、令和元年度から防災、新型コロナ対応、地方創生事業の拡充、子育て関連事業の拡充などにより職員採用数が増加傾向にあったこと、人口の減少が進んでいる状況から令和６年度においては類似団体平均値を超えている。</a:t>
          </a:r>
        </a:p>
        <a:p>
          <a:r>
            <a:rPr kumimoji="1" lang="ja-JP" altLang="en-US" sz="1200">
              <a:latin typeface="ＭＳ Ｐゴシック" panose="020B0600070205080204" pitchFamily="50" charset="-128"/>
              <a:ea typeface="ＭＳ Ｐゴシック" panose="020B0600070205080204" pitchFamily="50" charset="-128"/>
            </a:rPr>
            <a:t>　今後当面は財政、人口などの状況や定年延長などの制度実態を踏まえて、採用の抑制、行政サービスのあり方の見直しなどを実施し、今後１０年間で３０人の削減を目指して、定員の適正化に努める。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6531</xdr:rowOff>
    </xdr:from>
    <xdr:to>
      <xdr:col>81</xdr:col>
      <xdr:colOff>44450</xdr:colOff>
      <xdr:row>62</xdr:row>
      <xdr:rowOff>42152</xdr:rowOff>
    </xdr:to>
    <xdr:cxnSp macro="">
      <xdr:nvCxnSpPr>
        <xdr:cNvPr id="322" name="直線コネクタ 321"/>
        <xdr:cNvCxnSpPr/>
      </xdr:nvCxnSpPr>
      <xdr:spPr>
        <a:xfrm>
          <a:off x="16179800" y="10636431"/>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148106</xdr:rowOff>
    </xdr:from>
    <xdr:to>
      <xdr:col>77</xdr:col>
      <xdr:colOff>44450</xdr:colOff>
      <xdr:row>62</xdr:row>
      <xdr:rowOff>6531</xdr:rowOff>
    </xdr:to>
    <xdr:cxnSp macro="">
      <xdr:nvCxnSpPr>
        <xdr:cNvPr id="325" name="直線コネクタ 324"/>
        <xdr:cNvCxnSpPr/>
      </xdr:nvCxnSpPr>
      <xdr:spPr>
        <a:xfrm>
          <a:off x="15290800" y="10606556"/>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148106</xdr:rowOff>
    </xdr:to>
    <xdr:cxnSp macro="">
      <xdr:nvCxnSpPr>
        <xdr:cNvPr id="328" name="直線コネクタ 327"/>
        <xdr:cNvCxnSpPr/>
      </xdr:nvCxnSpPr>
      <xdr:spPr>
        <a:xfrm>
          <a:off x="14401800" y="1058817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104442</xdr:rowOff>
    </xdr:from>
    <xdr:to>
      <xdr:col>68</xdr:col>
      <xdr:colOff>152400</xdr:colOff>
      <xdr:row>61</xdr:row>
      <xdr:rowOff>129722</xdr:rowOff>
    </xdr:to>
    <xdr:cxnSp macro="">
      <xdr:nvCxnSpPr>
        <xdr:cNvPr id="331" name="直線コネクタ 330"/>
        <xdr:cNvCxnSpPr/>
      </xdr:nvCxnSpPr>
      <xdr:spPr>
        <a:xfrm>
          <a:off x="13512800" y="10562892"/>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41" name="楕円 340"/>
        <xdr:cNvSpPr/>
      </xdr:nvSpPr>
      <xdr:spPr>
        <a:xfrm>
          <a:off x="169672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134879</xdr:rowOff>
    </xdr:from>
    <xdr:ext cx="762000" cy="259045"/>
    <xdr:sp macro="" textlink="">
      <xdr:nvSpPr>
        <xdr:cNvPr id="342" name="定員管理の状況該当値テキスト"/>
        <xdr:cNvSpPr txBox="1"/>
      </xdr:nvSpPr>
      <xdr:spPr>
        <a:xfrm>
          <a:off x="17106900" y="1059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43" name="楕円 342"/>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44" name="テキスト ボックス 343"/>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97306</xdr:rowOff>
    </xdr:from>
    <xdr:to>
      <xdr:col>73</xdr:col>
      <xdr:colOff>44450</xdr:colOff>
      <xdr:row>62</xdr:row>
      <xdr:rowOff>27456</xdr:rowOff>
    </xdr:to>
    <xdr:sp macro="" textlink="">
      <xdr:nvSpPr>
        <xdr:cNvPr id="345" name="楕円 344"/>
        <xdr:cNvSpPr/>
      </xdr:nvSpPr>
      <xdr:spPr>
        <a:xfrm>
          <a:off x="15240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37633</xdr:rowOff>
    </xdr:from>
    <xdr:ext cx="762000" cy="259045"/>
    <xdr:sp macro="" textlink="">
      <xdr:nvSpPr>
        <xdr:cNvPr id="346" name="テキスト ボックス 345"/>
        <xdr:cNvSpPr txBox="1"/>
      </xdr:nvSpPr>
      <xdr:spPr>
        <a:xfrm>
          <a:off x="14909800" y="1032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47" name="楕円 346"/>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19249</xdr:rowOff>
    </xdr:from>
    <xdr:ext cx="762000" cy="259045"/>
    <xdr:sp macro="" textlink="">
      <xdr:nvSpPr>
        <xdr:cNvPr id="348" name="テキスト ボックス 347"/>
        <xdr:cNvSpPr txBox="1"/>
      </xdr:nvSpPr>
      <xdr:spPr>
        <a:xfrm>
          <a:off x="14020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53642</xdr:rowOff>
    </xdr:from>
    <xdr:to>
      <xdr:col>64</xdr:col>
      <xdr:colOff>152400</xdr:colOff>
      <xdr:row>61</xdr:row>
      <xdr:rowOff>155242</xdr:rowOff>
    </xdr:to>
    <xdr:sp macro="" textlink="">
      <xdr:nvSpPr>
        <xdr:cNvPr id="349" name="楕円 348"/>
        <xdr:cNvSpPr/>
      </xdr:nvSpPr>
      <xdr:spPr>
        <a:xfrm>
          <a:off x="13462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165419</xdr:rowOff>
    </xdr:from>
    <xdr:ext cx="762000" cy="259045"/>
    <xdr:sp macro="" textlink="">
      <xdr:nvSpPr>
        <xdr:cNvPr id="350" name="テキスト ボックス 349"/>
        <xdr:cNvSpPr txBox="1"/>
      </xdr:nvSpPr>
      <xdr:spPr>
        <a:xfrm>
          <a:off x="13131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令和６年度の単年度実質公債費比率は４．４％と、前年度と比較して２．３ポイント改善し、実質公債費比率も前年度より１．６ポイント改善した。</a:t>
          </a:r>
        </a:p>
        <a:p>
          <a:r>
            <a:rPr kumimoji="1" lang="ja-JP" altLang="en-US" sz="1300">
              <a:latin typeface="ＭＳ Ｐゴシック" panose="020B0600070205080204" pitchFamily="50" charset="-128"/>
              <a:ea typeface="ＭＳ Ｐゴシック" panose="020B0600070205080204" pitchFamily="50" charset="-128"/>
            </a:rPr>
            <a:t>　単年度実質公債費比率が改善した主な要因としては、合併特例事業債などの地方債の償還が進み元利償還金が減少したことや、普通交付税の増加等により標準財政規模が増加したことなどがあげられる。</a:t>
          </a:r>
        </a:p>
        <a:p>
          <a:r>
            <a:rPr kumimoji="1" lang="ja-JP" altLang="en-US" sz="1300">
              <a:latin typeface="ＭＳ Ｐゴシック" panose="020B0600070205080204" pitchFamily="50" charset="-128"/>
              <a:ea typeface="ＭＳ Ｐゴシック" panose="020B0600070205080204" pitchFamily="50" charset="-128"/>
            </a:rPr>
            <a:t>　引き続き、地方債発行の抑制に努めるとともに、負担の少ない地方債を活用することで実質公債費比率の上昇を抑制していく。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39</xdr:row>
      <xdr:rowOff>164395</xdr:rowOff>
    </xdr:to>
    <xdr:cxnSp macro="">
      <xdr:nvCxnSpPr>
        <xdr:cNvPr id="385" name="直線コネクタ 384"/>
        <xdr:cNvCxnSpPr/>
      </xdr:nvCxnSpPr>
      <xdr:spPr>
        <a:xfrm flipV="1">
          <a:off x="16179800" y="6636455"/>
          <a:ext cx="8382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164395</xdr:rowOff>
    </xdr:from>
    <xdr:to>
      <xdr:col>77</xdr:col>
      <xdr:colOff>44450</xdr:colOff>
      <xdr:row>40</xdr:row>
      <xdr:rowOff>153811</xdr:rowOff>
    </xdr:to>
    <xdr:cxnSp macro="">
      <xdr:nvCxnSpPr>
        <xdr:cNvPr id="388" name="直線コネクタ 387"/>
        <xdr:cNvCxnSpPr/>
      </xdr:nvCxnSpPr>
      <xdr:spPr>
        <a:xfrm flipV="1">
          <a:off x="15290800" y="68509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41</xdr:row>
      <xdr:rowOff>49389</xdr:rowOff>
    </xdr:to>
    <xdr:cxnSp macro="">
      <xdr:nvCxnSpPr>
        <xdr:cNvPr id="391" name="直線コネクタ 390"/>
        <xdr:cNvCxnSpPr/>
      </xdr:nvCxnSpPr>
      <xdr:spPr>
        <a:xfrm flipV="1">
          <a:off x="14401800" y="701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49389</xdr:rowOff>
    </xdr:to>
    <xdr:cxnSp macro="">
      <xdr:nvCxnSpPr>
        <xdr:cNvPr id="394" name="直線コネクタ 393"/>
        <xdr:cNvCxnSpPr/>
      </xdr:nvCxnSpPr>
      <xdr:spPr>
        <a:xfrm>
          <a:off x="13512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404" name="楕円 403"/>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405" name="公債費負担の状況該当値テキスト"/>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406" name="楕円 405"/>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407" name="テキスト ボックス 406"/>
        <xdr:cNvSpPr txBox="1"/>
      </xdr:nvSpPr>
      <xdr:spPr>
        <a:xfrm>
          <a:off x="15798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8" name="楕円 407"/>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9" name="テキスト ボックス 408"/>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0" name="楕円 409"/>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1" name="テキスト ボックス 410"/>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3" name="テキスト ボックス 41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将来負担比率は前年度と比較し８．３ポイント改善したが、類似団体平均値と比較すると２３ポイント上回っている。</a:t>
          </a:r>
        </a:p>
        <a:p>
          <a:r>
            <a:rPr kumimoji="1" lang="ja-JP" altLang="en-US" sz="1300">
              <a:latin typeface="ＭＳ Ｐゴシック" panose="020B0600070205080204" pitchFamily="50" charset="-128"/>
              <a:ea typeface="ＭＳ Ｐゴシック" panose="020B0600070205080204" pitchFamily="50" charset="-128"/>
            </a:rPr>
            <a:t>　改善した要因は、公営企業債等への繰出見込額や退職手当負担見込額が減少したことに加え、普通交付税の増加等により標準財政規模が増加したことがあげられる。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68047</xdr:rowOff>
    </xdr:from>
    <xdr:to>
      <xdr:col>81</xdr:col>
      <xdr:colOff>44450</xdr:colOff>
      <xdr:row>15</xdr:row>
      <xdr:rowOff>108102</xdr:rowOff>
    </xdr:to>
    <xdr:cxnSp macro="">
      <xdr:nvCxnSpPr>
        <xdr:cNvPr id="445" name="直線コネクタ 444"/>
        <xdr:cNvCxnSpPr/>
      </xdr:nvCxnSpPr>
      <xdr:spPr>
        <a:xfrm flipV="1">
          <a:off x="16179800" y="2639797"/>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108102</xdr:rowOff>
    </xdr:from>
    <xdr:to>
      <xdr:col>77</xdr:col>
      <xdr:colOff>44450</xdr:colOff>
      <xdr:row>15</xdr:row>
      <xdr:rowOff>129337</xdr:rowOff>
    </xdr:to>
    <xdr:cxnSp macro="">
      <xdr:nvCxnSpPr>
        <xdr:cNvPr id="448" name="直線コネクタ 447"/>
        <xdr:cNvCxnSpPr/>
      </xdr:nvCxnSpPr>
      <xdr:spPr>
        <a:xfrm flipV="1">
          <a:off x="15290800" y="2679852"/>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129337</xdr:rowOff>
    </xdr:from>
    <xdr:to>
      <xdr:col>72</xdr:col>
      <xdr:colOff>203200</xdr:colOff>
      <xdr:row>16</xdr:row>
      <xdr:rowOff>26416</xdr:rowOff>
    </xdr:to>
    <xdr:cxnSp macro="">
      <xdr:nvCxnSpPr>
        <xdr:cNvPr id="451" name="直線コネクタ 450"/>
        <xdr:cNvCxnSpPr/>
      </xdr:nvCxnSpPr>
      <xdr:spPr>
        <a:xfrm flipV="1">
          <a:off x="14401800" y="270108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26416</xdr:rowOff>
    </xdr:from>
    <xdr:to>
      <xdr:col>68</xdr:col>
      <xdr:colOff>152400</xdr:colOff>
      <xdr:row>16</xdr:row>
      <xdr:rowOff>60681</xdr:rowOff>
    </xdr:to>
    <xdr:cxnSp macro="">
      <xdr:nvCxnSpPr>
        <xdr:cNvPr id="454" name="直線コネクタ 453"/>
        <xdr:cNvCxnSpPr/>
      </xdr:nvCxnSpPr>
      <xdr:spPr>
        <a:xfrm flipV="1">
          <a:off x="13512800" y="276961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17247</xdr:rowOff>
    </xdr:from>
    <xdr:to>
      <xdr:col>81</xdr:col>
      <xdr:colOff>95250</xdr:colOff>
      <xdr:row>15</xdr:row>
      <xdr:rowOff>118847</xdr:rowOff>
    </xdr:to>
    <xdr:sp macro="" textlink="">
      <xdr:nvSpPr>
        <xdr:cNvPr id="464" name="楕円 463"/>
        <xdr:cNvSpPr/>
      </xdr:nvSpPr>
      <xdr:spPr>
        <a:xfrm>
          <a:off x="16967200" y="25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160774</xdr:rowOff>
    </xdr:from>
    <xdr:ext cx="762000" cy="259045"/>
    <xdr:sp macro="" textlink="">
      <xdr:nvSpPr>
        <xdr:cNvPr id="465" name="将来負担の状況該当値テキスト"/>
        <xdr:cNvSpPr txBox="1"/>
      </xdr:nvSpPr>
      <xdr:spPr>
        <a:xfrm>
          <a:off x="17106900" y="256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57302</xdr:rowOff>
    </xdr:from>
    <xdr:to>
      <xdr:col>77</xdr:col>
      <xdr:colOff>95250</xdr:colOff>
      <xdr:row>15</xdr:row>
      <xdr:rowOff>158902</xdr:rowOff>
    </xdr:to>
    <xdr:sp macro="" textlink="">
      <xdr:nvSpPr>
        <xdr:cNvPr id="466" name="楕円 465"/>
        <xdr:cNvSpPr/>
      </xdr:nvSpPr>
      <xdr:spPr>
        <a:xfrm>
          <a:off x="16129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143679</xdr:rowOff>
    </xdr:from>
    <xdr:ext cx="736600" cy="259045"/>
    <xdr:sp macro="" textlink="">
      <xdr:nvSpPr>
        <xdr:cNvPr id="467" name="テキスト ボックス 466"/>
        <xdr:cNvSpPr txBox="1"/>
      </xdr:nvSpPr>
      <xdr:spPr>
        <a:xfrm>
          <a:off x="15798800" y="2715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78537</xdr:rowOff>
    </xdr:from>
    <xdr:to>
      <xdr:col>73</xdr:col>
      <xdr:colOff>44450</xdr:colOff>
      <xdr:row>16</xdr:row>
      <xdr:rowOff>8687</xdr:rowOff>
    </xdr:to>
    <xdr:sp macro="" textlink="">
      <xdr:nvSpPr>
        <xdr:cNvPr id="468" name="楕円 467"/>
        <xdr:cNvSpPr/>
      </xdr:nvSpPr>
      <xdr:spPr>
        <a:xfrm>
          <a:off x="152400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164914</xdr:rowOff>
    </xdr:from>
    <xdr:ext cx="762000" cy="259045"/>
    <xdr:sp macro="" textlink="">
      <xdr:nvSpPr>
        <xdr:cNvPr id="469" name="テキスト ボックス 468"/>
        <xdr:cNvSpPr txBox="1"/>
      </xdr:nvSpPr>
      <xdr:spPr>
        <a:xfrm>
          <a:off x="14909800" y="27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147066</xdr:rowOff>
    </xdr:from>
    <xdr:to>
      <xdr:col>68</xdr:col>
      <xdr:colOff>203200</xdr:colOff>
      <xdr:row>16</xdr:row>
      <xdr:rowOff>77216</xdr:rowOff>
    </xdr:to>
    <xdr:sp macro="" textlink="">
      <xdr:nvSpPr>
        <xdr:cNvPr id="470" name="楕円 469"/>
        <xdr:cNvSpPr/>
      </xdr:nvSpPr>
      <xdr:spPr>
        <a:xfrm>
          <a:off x="1435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61993</xdr:rowOff>
    </xdr:from>
    <xdr:ext cx="762000" cy="259045"/>
    <xdr:sp macro="" textlink="">
      <xdr:nvSpPr>
        <xdr:cNvPr id="471" name="テキスト ボックス 470"/>
        <xdr:cNvSpPr txBox="1"/>
      </xdr:nvSpPr>
      <xdr:spPr>
        <a:xfrm>
          <a:off x="14020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9881</xdr:rowOff>
    </xdr:from>
    <xdr:to>
      <xdr:col>64</xdr:col>
      <xdr:colOff>152400</xdr:colOff>
      <xdr:row>16</xdr:row>
      <xdr:rowOff>111481</xdr:rowOff>
    </xdr:to>
    <xdr:sp macro="" textlink="">
      <xdr:nvSpPr>
        <xdr:cNvPr id="472" name="楕円 471"/>
        <xdr:cNvSpPr/>
      </xdr:nvSpPr>
      <xdr:spPr>
        <a:xfrm>
          <a:off x="13462000" y="27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96258</xdr:rowOff>
    </xdr:from>
    <xdr:ext cx="762000" cy="259045"/>
    <xdr:sp macro="" textlink="">
      <xdr:nvSpPr>
        <xdr:cNvPr id="473" name="テキスト ボックス 472"/>
        <xdr:cNvSpPr txBox="1"/>
      </xdr:nvSpPr>
      <xdr:spPr>
        <a:xfrm>
          <a:off x="13131800" y="28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前年度から２．６ポイント増加しているが、類似団体より０．８ポイント低い数値となっている。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増加の要因としては、定年の段階的引上げに伴い前年度に定年退職者がなく、退職手当が増加したこと、人事院勧告を踏まえた給与改定などがあげられる。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37</xdr:row>
      <xdr:rowOff>46990</xdr:rowOff>
    </xdr:to>
    <xdr:cxnSp macro="">
      <xdr:nvCxnSpPr>
        <xdr:cNvPr id="66" name="直線コネクタ 65"/>
        <xdr:cNvCxnSpPr/>
      </xdr:nvCxnSpPr>
      <xdr:spPr>
        <a:xfrm>
          <a:off x="3987800" y="61925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58420</xdr:rowOff>
    </xdr:to>
    <xdr:cxnSp macro="">
      <xdr:nvCxnSpPr>
        <xdr:cNvPr id="69" name="直線コネクタ 68"/>
        <xdr:cNvCxnSpPr/>
      </xdr:nvCxnSpPr>
      <xdr:spPr>
        <a:xfrm flipV="1">
          <a:off x="3098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58420</xdr:rowOff>
    </xdr:to>
    <xdr:cxnSp macro="">
      <xdr:nvCxnSpPr>
        <xdr:cNvPr id="72" name="直線コネクタ 71"/>
        <xdr:cNvCxnSpPr/>
      </xdr:nvCxnSpPr>
      <xdr:spPr>
        <a:xfrm>
          <a:off x="2209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134620</xdr:rowOff>
    </xdr:to>
    <xdr:cxnSp macro="">
      <xdr:nvCxnSpPr>
        <xdr:cNvPr id="75" name="直線コネクタ 74"/>
        <xdr:cNvCxnSpPr/>
      </xdr:nvCxnSpPr>
      <xdr:spPr>
        <a:xfrm flipV="1">
          <a:off x="1320800" y="6162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6" name="人件費該当値テキスト"/>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前年度から０．６ポイント減少したが、類似団体平均値より１．７ポイント高い数値となっている。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減少の要因としては、じん芥処理のための燃料費・光熱水費の減少等があげられる。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88900</xdr:rowOff>
    </xdr:to>
    <xdr:cxnSp macro="">
      <xdr:nvCxnSpPr>
        <xdr:cNvPr id="127" name="直線コネクタ 126"/>
        <xdr:cNvCxnSpPr/>
      </xdr:nvCxnSpPr>
      <xdr:spPr>
        <a:xfrm flipV="1">
          <a:off x="15671800" y="3129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88900</xdr:rowOff>
    </xdr:to>
    <xdr:cxnSp macro="">
      <xdr:nvCxnSpPr>
        <xdr:cNvPr id="130" name="直線コネクタ 129"/>
        <xdr:cNvCxnSpPr/>
      </xdr:nvCxnSpPr>
      <xdr:spPr>
        <a:xfrm>
          <a:off x="14782800" y="312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35560</xdr:rowOff>
    </xdr:to>
    <xdr:cxnSp macro="">
      <xdr:nvCxnSpPr>
        <xdr:cNvPr id="133" name="直線コネクタ 132"/>
        <xdr:cNvCxnSpPr/>
      </xdr:nvCxnSpPr>
      <xdr:spPr>
        <a:xfrm>
          <a:off x="13893800" y="2961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115570</xdr:rowOff>
    </xdr:to>
    <xdr:cxnSp macro="">
      <xdr:nvCxnSpPr>
        <xdr:cNvPr id="136" name="直線コネクタ 135"/>
        <xdr:cNvCxnSpPr/>
      </xdr:nvCxnSpPr>
      <xdr:spPr>
        <a:xfrm flipV="1">
          <a:off x="13004800" y="2961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6" name="楕円 145"/>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7"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3" name="テキスト ボックス 152"/>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前年度から１．１ポイント増加し、類似団体平均値より１．１ポイント高い数値となっている。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増加の要因としては、保育料の無償化、自立支援給付費の増加等があげられる。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151493</xdr:rowOff>
    </xdr:to>
    <xdr:cxnSp macro="">
      <xdr:nvCxnSpPr>
        <xdr:cNvPr id="190" name="直線コネクタ 189"/>
        <xdr:cNvCxnSpPr/>
      </xdr:nvCxnSpPr>
      <xdr:spPr>
        <a:xfrm>
          <a:off x="3987800" y="97445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3" name="直線コネクタ 192"/>
        <xdr:cNvCxnSpPr/>
      </xdr:nvCxnSpPr>
      <xdr:spPr>
        <a:xfrm>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110672</xdr:rowOff>
    </xdr:to>
    <xdr:cxnSp macro="">
      <xdr:nvCxnSpPr>
        <xdr:cNvPr id="196" name="直線コネクタ 195"/>
        <xdr:cNvCxnSpPr/>
      </xdr:nvCxnSpPr>
      <xdr:spPr>
        <a:xfrm>
          <a:off x="2209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199" name="直線コネクタ 198"/>
        <xdr:cNvCxnSpPr/>
      </xdr:nvCxnSpPr>
      <xdr:spPr>
        <a:xfrm flipV="1">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前年度から０．２ポイント減少したが、類似団体平均値より１．４ポイント高い数値となっている。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減少の要因としては、普通交付税の増加等による歳入経常一般財源等の増加があげられる。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20320</xdr:rowOff>
    </xdr:to>
    <xdr:cxnSp macro="">
      <xdr:nvCxnSpPr>
        <xdr:cNvPr id="249" name="直線コネクタ 248"/>
        <xdr:cNvCxnSpPr/>
      </xdr:nvCxnSpPr>
      <xdr:spPr>
        <a:xfrm flipV="1">
          <a:off x="15671800" y="993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20320</xdr:rowOff>
    </xdr:to>
    <xdr:cxnSp macro="">
      <xdr:nvCxnSpPr>
        <xdr:cNvPr id="252" name="直線コネクタ 251"/>
        <xdr:cNvCxnSpPr/>
      </xdr:nvCxnSpPr>
      <xdr:spPr>
        <a:xfrm>
          <a:off x="14782800" y="987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100330</xdr:rowOff>
    </xdr:to>
    <xdr:cxnSp macro="">
      <xdr:nvCxnSpPr>
        <xdr:cNvPr id="255" name="直線コネクタ 254"/>
        <xdr:cNvCxnSpPr/>
      </xdr:nvCxnSpPr>
      <xdr:spPr>
        <a:xfrm>
          <a:off x="13893800" y="9751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20320</xdr:rowOff>
    </xdr:to>
    <xdr:cxnSp macro="">
      <xdr:nvCxnSpPr>
        <xdr:cNvPr id="258" name="直線コネクタ 257"/>
        <xdr:cNvCxnSpPr/>
      </xdr:nvCxnSpPr>
      <xdr:spPr>
        <a:xfrm flipV="1">
          <a:off x="13004800" y="9751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8" name="楕円 267"/>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9"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0" name="楕円 269"/>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1" name="テキスト ボックス 270"/>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2" name="楕円 271"/>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3" name="テキスト ボックス 27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4" name="楕円 273"/>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5" name="テキスト ボックス 274"/>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6" name="楕円 275"/>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7" name="テキスト ボックス 276"/>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前年度から０．２ポイント減少し、類似団体平均値と同じ値となっている。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減少の要因としては、普通交付税の増加等による歳入経常一般財源等の増加があげられる。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51562</xdr:rowOff>
    </xdr:to>
    <xdr:cxnSp macro="">
      <xdr:nvCxnSpPr>
        <xdr:cNvPr id="307" name="直線コネクタ 306"/>
        <xdr:cNvCxnSpPr/>
      </xdr:nvCxnSpPr>
      <xdr:spPr>
        <a:xfrm flipV="1">
          <a:off x="15671800" y="6386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51562</xdr:rowOff>
    </xdr:to>
    <xdr:cxnSp macro="">
      <xdr:nvCxnSpPr>
        <xdr:cNvPr id="310" name="直線コネクタ 309"/>
        <xdr:cNvCxnSpPr/>
      </xdr:nvCxnSpPr>
      <xdr:spPr>
        <a:xfrm>
          <a:off x="14782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33274</xdr:rowOff>
    </xdr:to>
    <xdr:cxnSp macro="">
      <xdr:nvCxnSpPr>
        <xdr:cNvPr id="313" name="直線コネクタ 312"/>
        <xdr:cNvCxnSpPr/>
      </xdr:nvCxnSpPr>
      <xdr:spPr>
        <a:xfrm>
          <a:off x="13893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65278</xdr:rowOff>
    </xdr:to>
    <xdr:cxnSp macro="">
      <xdr:nvCxnSpPr>
        <xdr:cNvPr id="316" name="直線コネクタ 315"/>
        <xdr:cNvCxnSpPr/>
      </xdr:nvCxnSpPr>
      <xdr:spPr>
        <a:xfrm flipV="1">
          <a:off x="13004800" y="63540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7"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8" name="楕円 327"/>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9" name="テキスト ボックス 32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0" name="楕円 329"/>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1" name="テキスト ボックス 330"/>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2" name="楕円 331"/>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3" name="テキスト ボックス 332"/>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4" name="楕円 333"/>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5" name="テキスト ボックス 334"/>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前年度から１．２ポイント減少したが、類似団体平均値より１．７ポイント高い数値となっている。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減少の要因としては、合併特例事業債などの償還額の減少があげられる。</a:t>
          </a: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46989</xdr:rowOff>
    </xdr:to>
    <xdr:cxnSp macro="">
      <xdr:nvCxnSpPr>
        <xdr:cNvPr id="368" name="直線コネクタ 367"/>
        <xdr:cNvCxnSpPr/>
      </xdr:nvCxnSpPr>
      <xdr:spPr>
        <a:xfrm flipV="1">
          <a:off x="3987800" y="135001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80</xdr:row>
      <xdr:rowOff>12700</xdr:rowOff>
    </xdr:to>
    <xdr:cxnSp macro="">
      <xdr:nvCxnSpPr>
        <xdr:cNvPr id="371" name="直線コネクタ 370"/>
        <xdr:cNvCxnSpPr/>
      </xdr:nvCxnSpPr>
      <xdr:spPr>
        <a:xfrm flipV="1">
          <a:off x="3098800" y="13591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80</xdr:row>
      <xdr:rowOff>12700</xdr:rowOff>
    </xdr:to>
    <xdr:cxnSp macro="">
      <xdr:nvCxnSpPr>
        <xdr:cNvPr id="374" name="直線コネクタ 373"/>
        <xdr:cNvCxnSpPr/>
      </xdr:nvCxnSpPr>
      <xdr:spPr>
        <a:xfrm>
          <a:off x="2209800" y="136372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80</xdr:row>
      <xdr:rowOff>50800</xdr:rowOff>
    </xdr:to>
    <xdr:cxnSp macro="">
      <xdr:nvCxnSpPr>
        <xdr:cNvPr id="377" name="直線コネクタ 376"/>
        <xdr:cNvCxnSpPr/>
      </xdr:nvCxnSpPr>
      <xdr:spPr>
        <a:xfrm flipV="1">
          <a:off x="1320800" y="136372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8"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9" name="楕円 388"/>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0" name="テキスト ボックス 389"/>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1" name="楕円 390"/>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2" name="テキスト ボックス 391"/>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3" name="楕円 392"/>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4" name="テキスト ボックス 393"/>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5" name="楕円 394"/>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6" name="テキスト ボックス 395"/>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前年度から２．７ポイント増加し、類似団体平均値より３．４ポイント高い数値となっている。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財政の硬直化を防ぐため、公債費以外の部分について引き続き事業見直しと効率化、自主財源の確保に努める。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30662</xdr:rowOff>
    </xdr:from>
    <xdr:to>
      <xdr:col>82</xdr:col>
      <xdr:colOff>107950</xdr:colOff>
      <xdr:row>78</xdr:row>
      <xdr:rowOff>35561</xdr:rowOff>
    </xdr:to>
    <xdr:cxnSp macro="">
      <xdr:nvCxnSpPr>
        <xdr:cNvPr id="431" name="直線コネクタ 430"/>
        <xdr:cNvCxnSpPr/>
      </xdr:nvCxnSpPr>
      <xdr:spPr>
        <a:xfrm>
          <a:off x="15671800" y="13232312"/>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30662</xdr:rowOff>
    </xdr:to>
    <xdr:cxnSp macro="">
      <xdr:nvCxnSpPr>
        <xdr:cNvPr id="434" name="直線コネクタ 433"/>
        <xdr:cNvCxnSpPr/>
      </xdr:nvCxnSpPr>
      <xdr:spPr>
        <a:xfrm>
          <a:off x="14782800" y="131408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146594</xdr:rowOff>
    </xdr:from>
    <xdr:to>
      <xdr:col>73</xdr:col>
      <xdr:colOff>180975</xdr:colOff>
      <xdr:row>76</xdr:row>
      <xdr:rowOff>110671</xdr:rowOff>
    </xdr:to>
    <xdr:cxnSp macro="">
      <xdr:nvCxnSpPr>
        <xdr:cNvPr id="437" name="直線コネクタ 436"/>
        <xdr:cNvCxnSpPr/>
      </xdr:nvCxnSpPr>
      <xdr:spPr>
        <a:xfrm>
          <a:off x="13893800" y="12833894"/>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146594</xdr:rowOff>
    </xdr:from>
    <xdr:to>
      <xdr:col>69</xdr:col>
      <xdr:colOff>92075</xdr:colOff>
      <xdr:row>76</xdr:row>
      <xdr:rowOff>169455</xdr:rowOff>
    </xdr:to>
    <xdr:cxnSp macro="">
      <xdr:nvCxnSpPr>
        <xdr:cNvPr id="440" name="直線コネクタ 439"/>
        <xdr:cNvCxnSpPr/>
      </xdr:nvCxnSpPr>
      <xdr:spPr>
        <a:xfrm flipV="1">
          <a:off x="13004800" y="12833894"/>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0" name="楕円 449"/>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1"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151312</xdr:rowOff>
    </xdr:from>
    <xdr:to>
      <xdr:col>78</xdr:col>
      <xdr:colOff>120650</xdr:colOff>
      <xdr:row>77</xdr:row>
      <xdr:rowOff>81462</xdr:rowOff>
    </xdr:to>
    <xdr:sp macro="" textlink="">
      <xdr:nvSpPr>
        <xdr:cNvPr id="452" name="楕円 451"/>
        <xdr:cNvSpPr/>
      </xdr:nvSpPr>
      <xdr:spPr>
        <a:xfrm>
          <a:off x="15621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66239</xdr:rowOff>
    </xdr:from>
    <xdr:ext cx="736600" cy="259045"/>
    <xdr:sp macro="" textlink="">
      <xdr:nvSpPr>
        <xdr:cNvPr id="453" name="テキスト ボックス 452"/>
        <xdr:cNvSpPr txBox="1"/>
      </xdr:nvSpPr>
      <xdr:spPr>
        <a:xfrm>
          <a:off x="15290800" y="1326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54" name="楕円 453"/>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55" name="テキスト ボックス 454"/>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95794</xdr:rowOff>
    </xdr:from>
    <xdr:to>
      <xdr:col>69</xdr:col>
      <xdr:colOff>142875</xdr:colOff>
      <xdr:row>75</xdr:row>
      <xdr:rowOff>25944</xdr:rowOff>
    </xdr:to>
    <xdr:sp macro="" textlink="">
      <xdr:nvSpPr>
        <xdr:cNvPr id="456" name="楕円 455"/>
        <xdr:cNvSpPr/>
      </xdr:nvSpPr>
      <xdr:spPr>
        <a:xfrm>
          <a:off x="13843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57" name="テキスト ボックス 456"/>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118655</xdr:rowOff>
    </xdr:from>
    <xdr:to>
      <xdr:col>65</xdr:col>
      <xdr:colOff>53975</xdr:colOff>
      <xdr:row>77</xdr:row>
      <xdr:rowOff>48805</xdr:rowOff>
    </xdr:to>
    <xdr:sp macro="" textlink="">
      <xdr:nvSpPr>
        <xdr:cNvPr id="458" name="楕円 457"/>
        <xdr:cNvSpPr/>
      </xdr:nvSpPr>
      <xdr:spPr>
        <a:xfrm>
          <a:off x="12954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33582</xdr:rowOff>
    </xdr:from>
    <xdr:ext cx="762000" cy="259045"/>
    <xdr:sp macro="" textlink="">
      <xdr:nvSpPr>
        <xdr:cNvPr id="459" name="テキスト ボックス 458"/>
        <xdr:cNvSpPr txBox="1"/>
      </xdr:nvSpPr>
      <xdr:spPr>
        <a:xfrm>
          <a:off x="12623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26670</xdr:rowOff>
    </xdr:from>
    <xdr:to>
      <xdr:col>29</xdr:col>
      <xdr:colOff>127000</xdr:colOff>
      <xdr:row>16</xdr:row>
      <xdr:rowOff>137693</xdr:rowOff>
    </xdr:to>
    <xdr:cxnSp macro="">
      <xdr:nvCxnSpPr>
        <xdr:cNvPr id="50" name="直線コネクタ 49"/>
        <xdr:cNvCxnSpPr/>
      </xdr:nvCxnSpPr>
      <xdr:spPr bwMode="auto">
        <a:xfrm flipV="1">
          <a:off x="5003800" y="2817495"/>
          <a:ext cx="647700" cy="111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137693</xdr:rowOff>
    </xdr:from>
    <xdr:to>
      <xdr:col>26</xdr:col>
      <xdr:colOff>50800</xdr:colOff>
      <xdr:row>17</xdr:row>
      <xdr:rowOff>69901</xdr:rowOff>
    </xdr:to>
    <xdr:cxnSp macro="">
      <xdr:nvCxnSpPr>
        <xdr:cNvPr id="53" name="直線コネクタ 52"/>
        <xdr:cNvCxnSpPr/>
      </xdr:nvCxnSpPr>
      <xdr:spPr bwMode="auto">
        <a:xfrm flipV="1">
          <a:off x="4305300" y="2928518"/>
          <a:ext cx="698500" cy="10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69901</xdr:rowOff>
    </xdr:from>
    <xdr:to>
      <xdr:col>22</xdr:col>
      <xdr:colOff>114300</xdr:colOff>
      <xdr:row>17</xdr:row>
      <xdr:rowOff>85903</xdr:rowOff>
    </xdr:to>
    <xdr:cxnSp macro="">
      <xdr:nvCxnSpPr>
        <xdr:cNvPr id="56" name="直線コネクタ 55"/>
        <xdr:cNvCxnSpPr/>
      </xdr:nvCxnSpPr>
      <xdr:spPr bwMode="auto">
        <a:xfrm flipV="1">
          <a:off x="3606800" y="3032176"/>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85903</xdr:rowOff>
    </xdr:from>
    <xdr:to>
      <xdr:col>18</xdr:col>
      <xdr:colOff>177800</xdr:colOff>
      <xdr:row>17</xdr:row>
      <xdr:rowOff>126467</xdr:rowOff>
    </xdr:to>
    <xdr:cxnSp macro="">
      <xdr:nvCxnSpPr>
        <xdr:cNvPr id="59" name="直線コネクタ 58"/>
        <xdr:cNvCxnSpPr/>
      </xdr:nvCxnSpPr>
      <xdr:spPr bwMode="auto">
        <a:xfrm flipV="1">
          <a:off x="2908300" y="3048178"/>
          <a:ext cx="698500" cy="4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147320</xdr:rowOff>
    </xdr:from>
    <xdr:to>
      <xdr:col>29</xdr:col>
      <xdr:colOff>177800</xdr:colOff>
      <xdr:row>16</xdr:row>
      <xdr:rowOff>77470</xdr:rowOff>
    </xdr:to>
    <xdr:sp macro="" textlink="">
      <xdr:nvSpPr>
        <xdr:cNvPr id="69" name="楕円 68"/>
        <xdr:cNvSpPr/>
      </xdr:nvSpPr>
      <xdr:spPr bwMode="auto">
        <a:xfrm>
          <a:off x="5600700" y="2766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163847</xdr:rowOff>
    </xdr:from>
    <xdr:ext cx="762000" cy="259045"/>
    <xdr:sp macro="" textlink="">
      <xdr:nvSpPr>
        <xdr:cNvPr id="70" name="人口1人当たり決算額の推移該当値テキスト130"/>
        <xdr:cNvSpPr txBox="1"/>
      </xdr:nvSpPr>
      <xdr:spPr>
        <a:xfrm>
          <a:off x="5740400" y="261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86893</xdr:rowOff>
    </xdr:from>
    <xdr:to>
      <xdr:col>26</xdr:col>
      <xdr:colOff>101600</xdr:colOff>
      <xdr:row>17</xdr:row>
      <xdr:rowOff>17043</xdr:rowOff>
    </xdr:to>
    <xdr:sp macro="" textlink="">
      <xdr:nvSpPr>
        <xdr:cNvPr id="71" name="楕円 70"/>
        <xdr:cNvSpPr/>
      </xdr:nvSpPr>
      <xdr:spPr bwMode="auto">
        <a:xfrm>
          <a:off x="4953000" y="287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27220</xdr:rowOff>
    </xdr:from>
    <xdr:ext cx="736600" cy="259045"/>
    <xdr:sp macro="" textlink="">
      <xdr:nvSpPr>
        <xdr:cNvPr id="72" name="テキスト ボックス 71"/>
        <xdr:cNvSpPr txBox="1"/>
      </xdr:nvSpPr>
      <xdr:spPr>
        <a:xfrm>
          <a:off x="4622800" y="264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19101</xdr:rowOff>
    </xdr:from>
    <xdr:to>
      <xdr:col>22</xdr:col>
      <xdr:colOff>165100</xdr:colOff>
      <xdr:row>17</xdr:row>
      <xdr:rowOff>120701</xdr:rowOff>
    </xdr:to>
    <xdr:sp macro="" textlink="">
      <xdr:nvSpPr>
        <xdr:cNvPr id="73" name="楕円 72"/>
        <xdr:cNvSpPr/>
      </xdr:nvSpPr>
      <xdr:spPr bwMode="auto">
        <a:xfrm>
          <a:off x="4254500" y="298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130878</xdr:rowOff>
    </xdr:from>
    <xdr:ext cx="762000" cy="259045"/>
    <xdr:sp macro="" textlink="">
      <xdr:nvSpPr>
        <xdr:cNvPr id="74" name="テキスト ボックス 73"/>
        <xdr:cNvSpPr txBox="1"/>
      </xdr:nvSpPr>
      <xdr:spPr>
        <a:xfrm>
          <a:off x="3924300" y="275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35103</xdr:rowOff>
    </xdr:from>
    <xdr:to>
      <xdr:col>19</xdr:col>
      <xdr:colOff>38100</xdr:colOff>
      <xdr:row>17</xdr:row>
      <xdr:rowOff>136703</xdr:rowOff>
    </xdr:to>
    <xdr:sp macro="" textlink="">
      <xdr:nvSpPr>
        <xdr:cNvPr id="75" name="楕円 74"/>
        <xdr:cNvSpPr/>
      </xdr:nvSpPr>
      <xdr:spPr bwMode="auto">
        <a:xfrm>
          <a:off x="3556000" y="299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146880</xdr:rowOff>
    </xdr:from>
    <xdr:ext cx="762000" cy="259045"/>
    <xdr:sp macro="" textlink="">
      <xdr:nvSpPr>
        <xdr:cNvPr id="76" name="テキスト ボックス 75"/>
        <xdr:cNvSpPr txBox="1"/>
      </xdr:nvSpPr>
      <xdr:spPr>
        <a:xfrm>
          <a:off x="3225800" y="276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75667</xdr:rowOff>
    </xdr:from>
    <xdr:to>
      <xdr:col>15</xdr:col>
      <xdr:colOff>101600</xdr:colOff>
      <xdr:row>18</xdr:row>
      <xdr:rowOff>5817</xdr:rowOff>
    </xdr:to>
    <xdr:sp macro="" textlink="">
      <xdr:nvSpPr>
        <xdr:cNvPr id="77" name="楕円 76"/>
        <xdr:cNvSpPr/>
      </xdr:nvSpPr>
      <xdr:spPr bwMode="auto">
        <a:xfrm>
          <a:off x="2857500" y="303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15994</xdr:rowOff>
    </xdr:from>
    <xdr:ext cx="762000" cy="259045"/>
    <xdr:sp macro="" textlink="">
      <xdr:nvSpPr>
        <xdr:cNvPr id="78" name="テキスト ボックス 77"/>
        <xdr:cNvSpPr txBox="1"/>
      </xdr:nvSpPr>
      <xdr:spPr>
        <a:xfrm>
          <a:off x="2527300" y="28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54664</xdr:rowOff>
    </xdr:from>
    <xdr:to>
      <xdr:col>29</xdr:col>
      <xdr:colOff>127000</xdr:colOff>
      <xdr:row>37</xdr:row>
      <xdr:rowOff>67107</xdr:rowOff>
    </xdr:to>
    <xdr:cxnSp macro="">
      <xdr:nvCxnSpPr>
        <xdr:cNvPr id="114" name="直線コネクタ 113"/>
        <xdr:cNvCxnSpPr/>
      </xdr:nvCxnSpPr>
      <xdr:spPr bwMode="auto">
        <a:xfrm>
          <a:off x="5003800" y="7007914"/>
          <a:ext cx="647700" cy="183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264356</xdr:rowOff>
    </xdr:from>
    <xdr:to>
      <xdr:col>26</xdr:col>
      <xdr:colOff>50800</xdr:colOff>
      <xdr:row>36</xdr:row>
      <xdr:rowOff>54664</xdr:rowOff>
    </xdr:to>
    <xdr:cxnSp macro="">
      <xdr:nvCxnSpPr>
        <xdr:cNvPr id="117" name="直線コネクタ 116"/>
        <xdr:cNvCxnSpPr/>
      </xdr:nvCxnSpPr>
      <xdr:spPr bwMode="auto">
        <a:xfrm>
          <a:off x="4305300" y="6874706"/>
          <a:ext cx="698500" cy="13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161355</xdr:rowOff>
    </xdr:from>
    <xdr:to>
      <xdr:col>22</xdr:col>
      <xdr:colOff>114300</xdr:colOff>
      <xdr:row>35</xdr:row>
      <xdr:rowOff>264356</xdr:rowOff>
    </xdr:to>
    <xdr:cxnSp macro="">
      <xdr:nvCxnSpPr>
        <xdr:cNvPr id="120" name="直線コネクタ 119"/>
        <xdr:cNvCxnSpPr/>
      </xdr:nvCxnSpPr>
      <xdr:spPr bwMode="auto">
        <a:xfrm>
          <a:off x="3606800" y="6771705"/>
          <a:ext cx="698500" cy="10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135981</xdr:rowOff>
    </xdr:from>
    <xdr:to>
      <xdr:col>18</xdr:col>
      <xdr:colOff>177800</xdr:colOff>
      <xdr:row>35</xdr:row>
      <xdr:rowOff>161355</xdr:rowOff>
    </xdr:to>
    <xdr:cxnSp macro="">
      <xdr:nvCxnSpPr>
        <xdr:cNvPr id="123" name="直線コネクタ 122"/>
        <xdr:cNvCxnSpPr/>
      </xdr:nvCxnSpPr>
      <xdr:spPr bwMode="auto">
        <a:xfrm>
          <a:off x="2908300" y="6746331"/>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16307</xdr:rowOff>
    </xdr:from>
    <xdr:to>
      <xdr:col>29</xdr:col>
      <xdr:colOff>177800</xdr:colOff>
      <xdr:row>37</xdr:row>
      <xdr:rowOff>117907</xdr:rowOff>
    </xdr:to>
    <xdr:sp macro="" textlink="">
      <xdr:nvSpPr>
        <xdr:cNvPr id="133" name="楕円 132"/>
        <xdr:cNvSpPr/>
      </xdr:nvSpPr>
      <xdr:spPr bwMode="auto">
        <a:xfrm>
          <a:off x="5600700" y="714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159834</xdr:rowOff>
    </xdr:from>
    <xdr:ext cx="762000" cy="259045"/>
    <xdr:sp macro="" textlink="">
      <xdr:nvSpPr>
        <xdr:cNvPr id="134" name="人口1人当たり決算額の推移該当値テキスト445"/>
        <xdr:cNvSpPr txBox="1"/>
      </xdr:nvSpPr>
      <xdr:spPr>
        <a:xfrm>
          <a:off x="5740400" y="71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3864</xdr:rowOff>
    </xdr:from>
    <xdr:to>
      <xdr:col>26</xdr:col>
      <xdr:colOff>101600</xdr:colOff>
      <xdr:row>36</xdr:row>
      <xdr:rowOff>105464</xdr:rowOff>
    </xdr:to>
    <xdr:sp macro="" textlink="">
      <xdr:nvSpPr>
        <xdr:cNvPr id="135" name="楕円 134"/>
        <xdr:cNvSpPr/>
      </xdr:nvSpPr>
      <xdr:spPr bwMode="auto">
        <a:xfrm>
          <a:off x="4953000" y="695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90241</xdr:rowOff>
    </xdr:from>
    <xdr:ext cx="736600" cy="259045"/>
    <xdr:sp macro="" textlink="">
      <xdr:nvSpPr>
        <xdr:cNvPr id="136" name="テキスト ボックス 135"/>
        <xdr:cNvSpPr txBox="1"/>
      </xdr:nvSpPr>
      <xdr:spPr>
        <a:xfrm>
          <a:off x="4622800" y="704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213556</xdr:rowOff>
    </xdr:from>
    <xdr:to>
      <xdr:col>22</xdr:col>
      <xdr:colOff>165100</xdr:colOff>
      <xdr:row>35</xdr:row>
      <xdr:rowOff>315156</xdr:rowOff>
    </xdr:to>
    <xdr:sp macro="" textlink="">
      <xdr:nvSpPr>
        <xdr:cNvPr id="137" name="楕円 136"/>
        <xdr:cNvSpPr/>
      </xdr:nvSpPr>
      <xdr:spPr bwMode="auto">
        <a:xfrm>
          <a:off x="4254500" y="682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299933</xdr:rowOff>
    </xdr:from>
    <xdr:ext cx="762000" cy="259045"/>
    <xdr:sp macro="" textlink="">
      <xdr:nvSpPr>
        <xdr:cNvPr id="138" name="テキスト ボックス 137"/>
        <xdr:cNvSpPr txBox="1"/>
      </xdr:nvSpPr>
      <xdr:spPr>
        <a:xfrm>
          <a:off x="3924300" y="691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110555</xdr:rowOff>
    </xdr:from>
    <xdr:to>
      <xdr:col>19</xdr:col>
      <xdr:colOff>38100</xdr:colOff>
      <xdr:row>35</xdr:row>
      <xdr:rowOff>212155</xdr:rowOff>
    </xdr:to>
    <xdr:sp macro="" textlink="">
      <xdr:nvSpPr>
        <xdr:cNvPr id="139" name="楕円 138"/>
        <xdr:cNvSpPr/>
      </xdr:nvSpPr>
      <xdr:spPr bwMode="auto">
        <a:xfrm>
          <a:off x="3556000" y="67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222332</xdr:rowOff>
    </xdr:from>
    <xdr:ext cx="762000" cy="259045"/>
    <xdr:sp macro="" textlink="">
      <xdr:nvSpPr>
        <xdr:cNvPr id="140" name="テキスト ボックス 139"/>
        <xdr:cNvSpPr txBox="1"/>
      </xdr:nvSpPr>
      <xdr:spPr>
        <a:xfrm>
          <a:off x="3225800" y="64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85181</xdr:rowOff>
    </xdr:from>
    <xdr:to>
      <xdr:col>15</xdr:col>
      <xdr:colOff>101600</xdr:colOff>
      <xdr:row>35</xdr:row>
      <xdr:rowOff>186781</xdr:rowOff>
    </xdr:to>
    <xdr:sp macro="" textlink="">
      <xdr:nvSpPr>
        <xdr:cNvPr id="141" name="楕円 140"/>
        <xdr:cNvSpPr/>
      </xdr:nvSpPr>
      <xdr:spPr bwMode="auto">
        <a:xfrm>
          <a:off x="2857500" y="669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196958</xdr:rowOff>
    </xdr:from>
    <xdr:ext cx="762000" cy="259045"/>
    <xdr:sp macro="" textlink="">
      <xdr:nvSpPr>
        <xdr:cNvPr id="142" name="テキスト ボックス 141"/>
        <xdr:cNvSpPr txBox="1"/>
      </xdr:nvSpPr>
      <xdr:spPr>
        <a:xfrm>
          <a:off x="2527300" y="646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53226</xdr:rowOff>
    </xdr:from>
    <xdr:to>
      <xdr:col>24</xdr:col>
      <xdr:colOff>63500</xdr:colOff>
      <xdr:row>34</xdr:row>
      <xdr:rowOff>72237</xdr:rowOff>
    </xdr:to>
    <xdr:cxnSp macro="">
      <xdr:nvCxnSpPr>
        <xdr:cNvPr id="61" name="直線コネクタ 60"/>
        <xdr:cNvCxnSpPr/>
      </xdr:nvCxnSpPr>
      <xdr:spPr>
        <a:xfrm flipV="1">
          <a:off x="3797300" y="5711076"/>
          <a:ext cx="838200" cy="1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72237</xdr:rowOff>
    </xdr:from>
    <xdr:to>
      <xdr:col>19</xdr:col>
      <xdr:colOff>177800</xdr:colOff>
      <xdr:row>34</xdr:row>
      <xdr:rowOff>103924</xdr:rowOff>
    </xdr:to>
    <xdr:cxnSp macro="">
      <xdr:nvCxnSpPr>
        <xdr:cNvPr id="64" name="直線コネクタ 63"/>
        <xdr:cNvCxnSpPr/>
      </xdr:nvCxnSpPr>
      <xdr:spPr>
        <a:xfrm flipV="1">
          <a:off x="2908300" y="5901537"/>
          <a:ext cx="8890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103924</xdr:rowOff>
    </xdr:from>
    <xdr:to>
      <xdr:col>15</xdr:col>
      <xdr:colOff>50800</xdr:colOff>
      <xdr:row>34</xdr:row>
      <xdr:rowOff>113246</xdr:rowOff>
    </xdr:to>
    <xdr:cxnSp macro="">
      <xdr:nvCxnSpPr>
        <xdr:cNvPr id="67" name="直線コネクタ 66"/>
        <xdr:cNvCxnSpPr/>
      </xdr:nvCxnSpPr>
      <xdr:spPr>
        <a:xfrm flipV="1">
          <a:off x="2019300" y="5933224"/>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113246</xdr:rowOff>
    </xdr:from>
    <xdr:to>
      <xdr:col>10</xdr:col>
      <xdr:colOff>114300</xdr:colOff>
      <xdr:row>34</xdr:row>
      <xdr:rowOff>126581</xdr:rowOff>
    </xdr:to>
    <xdr:cxnSp macro="">
      <xdr:nvCxnSpPr>
        <xdr:cNvPr id="70" name="直線コネクタ 69"/>
        <xdr:cNvCxnSpPr/>
      </xdr:nvCxnSpPr>
      <xdr:spPr>
        <a:xfrm flipV="1">
          <a:off x="1130300" y="594254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2426</xdr:rowOff>
    </xdr:from>
    <xdr:to>
      <xdr:col>24</xdr:col>
      <xdr:colOff>114300</xdr:colOff>
      <xdr:row>33</xdr:row>
      <xdr:rowOff>104026</xdr:rowOff>
    </xdr:to>
    <xdr:sp macro="" textlink="">
      <xdr:nvSpPr>
        <xdr:cNvPr id="80" name="楕円 79"/>
        <xdr:cNvSpPr/>
      </xdr:nvSpPr>
      <xdr:spPr>
        <a:xfrm>
          <a:off x="4584700" y="56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25303</xdr:rowOff>
    </xdr:from>
    <xdr:ext cx="599010" cy="259045"/>
    <xdr:sp macro="" textlink="">
      <xdr:nvSpPr>
        <xdr:cNvPr id="81" name="人件費該当値テキスト"/>
        <xdr:cNvSpPr txBox="1"/>
      </xdr:nvSpPr>
      <xdr:spPr>
        <a:xfrm>
          <a:off x="4686300" y="55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21437</xdr:rowOff>
    </xdr:from>
    <xdr:to>
      <xdr:col>20</xdr:col>
      <xdr:colOff>38100</xdr:colOff>
      <xdr:row>34</xdr:row>
      <xdr:rowOff>123037</xdr:rowOff>
    </xdr:to>
    <xdr:sp macro="" textlink="">
      <xdr:nvSpPr>
        <xdr:cNvPr id="82" name="楕円 81"/>
        <xdr:cNvSpPr/>
      </xdr:nvSpPr>
      <xdr:spPr>
        <a:xfrm>
          <a:off x="3746500" y="5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139564</xdr:rowOff>
    </xdr:from>
    <xdr:ext cx="534377" cy="259045"/>
    <xdr:sp macro="" textlink="">
      <xdr:nvSpPr>
        <xdr:cNvPr id="83" name="テキスト ボックス 82"/>
        <xdr:cNvSpPr txBox="1"/>
      </xdr:nvSpPr>
      <xdr:spPr>
        <a:xfrm>
          <a:off x="3530111" y="56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53124</xdr:rowOff>
    </xdr:from>
    <xdr:to>
      <xdr:col>15</xdr:col>
      <xdr:colOff>101600</xdr:colOff>
      <xdr:row>34</xdr:row>
      <xdr:rowOff>154724</xdr:rowOff>
    </xdr:to>
    <xdr:sp macro="" textlink="">
      <xdr:nvSpPr>
        <xdr:cNvPr id="84" name="楕円 83"/>
        <xdr:cNvSpPr/>
      </xdr:nvSpPr>
      <xdr:spPr>
        <a:xfrm>
          <a:off x="2857500" y="58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171251</xdr:rowOff>
    </xdr:from>
    <xdr:ext cx="534377" cy="259045"/>
    <xdr:sp macro="" textlink="">
      <xdr:nvSpPr>
        <xdr:cNvPr id="85" name="テキスト ボックス 84"/>
        <xdr:cNvSpPr txBox="1"/>
      </xdr:nvSpPr>
      <xdr:spPr>
        <a:xfrm>
          <a:off x="2641111" y="56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62446</xdr:rowOff>
    </xdr:from>
    <xdr:to>
      <xdr:col>10</xdr:col>
      <xdr:colOff>165100</xdr:colOff>
      <xdr:row>34</xdr:row>
      <xdr:rowOff>164046</xdr:rowOff>
    </xdr:to>
    <xdr:sp macro="" textlink="">
      <xdr:nvSpPr>
        <xdr:cNvPr id="86" name="楕円 85"/>
        <xdr:cNvSpPr/>
      </xdr:nvSpPr>
      <xdr:spPr>
        <a:xfrm>
          <a:off x="1968500" y="5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9123</xdr:rowOff>
    </xdr:from>
    <xdr:ext cx="534377" cy="259045"/>
    <xdr:sp macro="" textlink="">
      <xdr:nvSpPr>
        <xdr:cNvPr id="87" name="テキスト ボックス 86"/>
        <xdr:cNvSpPr txBox="1"/>
      </xdr:nvSpPr>
      <xdr:spPr>
        <a:xfrm>
          <a:off x="1752111" y="56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75781</xdr:rowOff>
    </xdr:from>
    <xdr:to>
      <xdr:col>6</xdr:col>
      <xdr:colOff>38100</xdr:colOff>
      <xdr:row>35</xdr:row>
      <xdr:rowOff>5931</xdr:rowOff>
    </xdr:to>
    <xdr:sp macro="" textlink="">
      <xdr:nvSpPr>
        <xdr:cNvPr id="88" name="楕円 87"/>
        <xdr:cNvSpPr/>
      </xdr:nvSpPr>
      <xdr:spPr>
        <a:xfrm>
          <a:off x="1079500" y="59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22458</xdr:rowOff>
    </xdr:from>
    <xdr:ext cx="534377" cy="259045"/>
    <xdr:sp macro="" textlink="">
      <xdr:nvSpPr>
        <xdr:cNvPr id="89" name="テキスト ボックス 88"/>
        <xdr:cNvSpPr txBox="1"/>
      </xdr:nvSpPr>
      <xdr:spPr>
        <a:xfrm>
          <a:off x="863111" y="5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56299</xdr:rowOff>
    </xdr:from>
    <xdr:to>
      <xdr:col>24</xdr:col>
      <xdr:colOff>63500</xdr:colOff>
      <xdr:row>57</xdr:row>
      <xdr:rowOff>96883</xdr:rowOff>
    </xdr:to>
    <xdr:cxnSp macro="">
      <xdr:nvCxnSpPr>
        <xdr:cNvPr id="119" name="直線コネクタ 118"/>
        <xdr:cNvCxnSpPr/>
      </xdr:nvCxnSpPr>
      <xdr:spPr>
        <a:xfrm flipV="1">
          <a:off x="3797300" y="9828949"/>
          <a:ext cx="838200" cy="4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59941</xdr:rowOff>
    </xdr:from>
    <xdr:to>
      <xdr:col>19</xdr:col>
      <xdr:colOff>177800</xdr:colOff>
      <xdr:row>57</xdr:row>
      <xdr:rowOff>96883</xdr:rowOff>
    </xdr:to>
    <xdr:cxnSp macro="">
      <xdr:nvCxnSpPr>
        <xdr:cNvPr id="122" name="直線コネクタ 121"/>
        <xdr:cNvCxnSpPr/>
      </xdr:nvCxnSpPr>
      <xdr:spPr>
        <a:xfrm>
          <a:off x="2908300" y="9832591"/>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44587</xdr:rowOff>
    </xdr:from>
    <xdr:to>
      <xdr:col>15</xdr:col>
      <xdr:colOff>50800</xdr:colOff>
      <xdr:row>57</xdr:row>
      <xdr:rowOff>59941</xdr:rowOff>
    </xdr:to>
    <xdr:cxnSp macro="">
      <xdr:nvCxnSpPr>
        <xdr:cNvPr id="125" name="直線コネクタ 124"/>
        <xdr:cNvCxnSpPr/>
      </xdr:nvCxnSpPr>
      <xdr:spPr>
        <a:xfrm>
          <a:off x="2019300" y="981723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44587</xdr:rowOff>
    </xdr:from>
    <xdr:to>
      <xdr:col>10</xdr:col>
      <xdr:colOff>114300</xdr:colOff>
      <xdr:row>57</xdr:row>
      <xdr:rowOff>163375</xdr:rowOff>
    </xdr:to>
    <xdr:cxnSp macro="">
      <xdr:nvCxnSpPr>
        <xdr:cNvPr id="128" name="直線コネクタ 127"/>
        <xdr:cNvCxnSpPr/>
      </xdr:nvCxnSpPr>
      <xdr:spPr>
        <a:xfrm flipV="1">
          <a:off x="1130300" y="9817237"/>
          <a:ext cx="889000" cy="1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5499</xdr:rowOff>
    </xdr:from>
    <xdr:to>
      <xdr:col>24</xdr:col>
      <xdr:colOff>114300</xdr:colOff>
      <xdr:row>57</xdr:row>
      <xdr:rowOff>107099</xdr:rowOff>
    </xdr:to>
    <xdr:sp macro="" textlink="">
      <xdr:nvSpPr>
        <xdr:cNvPr id="138" name="楕円 137"/>
        <xdr:cNvSpPr/>
      </xdr:nvSpPr>
      <xdr:spPr>
        <a:xfrm>
          <a:off x="4584700" y="97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28376</xdr:rowOff>
    </xdr:from>
    <xdr:ext cx="534377" cy="259045"/>
    <xdr:sp macro="" textlink="">
      <xdr:nvSpPr>
        <xdr:cNvPr id="139" name="物件費該当値テキスト"/>
        <xdr:cNvSpPr txBox="1"/>
      </xdr:nvSpPr>
      <xdr:spPr>
        <a:xfrm>
          <a:off x="4686300" y="96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46083</xdr:rowOff>
    </xdr:from>
    <xdr:to>
      <xdr:col>20</xdr:col>
      <xdr:colOff>38100</xdr:colOff>
      <xdr:row>57</xdr:row>
      <xdr:rowOff>147683</xdr:rowOff>
    </xdr:to>
    <xdr:sp macro="" textlink="">
      <xdr:nvSpPr>
        <xdr:cNvPr id="140" name="楕円 139"/>
        <xdr:cNvSpPr/>
      </xdr:nvSpPr>
      <xdr:spPr>
        <a:xfrm>
          <a:off x="3746500" y="98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164210</xdr:rowOff>
    </xdr:from>
    <xdr:ext cx="534377" cy="259045"/>
    <xdr:sp macro="" textlink="">
      <xdr:nvSpPr>
        <xdr:cNvPr id="141" name="テキスト ボックス 140"/>
        <xdr:cNvSpPr txBox="1"/>
      </xdr:nvSpPr>
      <xdr:spPr>
        <a:xfrm>
          <a:off x="3530111" y="959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9141</xdr:rowOff>
    </xdr:from>
    <xdr:to>
      <xdr:col>15</xdr:col>
      <xdr:colOff>101600</xdr:colOff>
      <xdr:row>57</xdr:row>
      <xdr:rowOff>110741</xdr:rowOff>
    </xdr:to>
    <xdr:sp macro="" textlink="">
      <xdr:nvSpPr>
        <xdr:cNvPr id="142" name="楕円 141"/>
        <xdr:cNvSpPr/>
      </xdr:nvSpPr>
      <xdr:spPr>
        <a:xfrm>
          <a:off x="2857500" y="97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127268</xdr:rowOff>
    </xdr:from>
    <xdr:ext cx="534377" cy="259045"/>
    <xdr:sp macro="" textlink="">
      <xdr:nvSpPr>
        <xdr:cNvPr id="143" name="テキスト ボックス 142"/>
        <xdr:cNvSpPr txBox="1"/>
      </xdr:nvSpPr>
      <xdr:spPr>
        <a:xfrm>
          <a:off x="2641111" y="955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165237</xdr:rowOff>
    </xdr:from>
    <xdr:to>
      <xdr:col>10</xdr:col>
      <xdr:colOff>165100</xdr:colOff>
      <xdr:row>57</xdr:row>
      <xdr:rowOff>95387</xdr:rowOff>
    </xdr:to>
    <xdr:sp macro="" textlink="">
      <xdr:nvSpPr>
        <xdr:cNvPr id="144" name="楕円 143"/>
        <xdr:cNvSpPr/>
      </xdr:nvSpPr>
      <xdr:spPr>
        <a:xfrm>
          <a:off x="1968500" y="9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111914</xdr:rowOff>
    </xdr:from>
    <xdr:ext cx="534377" cy="259045"/>
    <xdr:sp macro="" textlink="">
      <xdr:nvSpPr>
        <xdr:cNvPr id="145" name="テキスト ボックス 144"/>
        <xdr:cNvSpPr txBox="1"/>
      </xdr:nvSpPr>
      <xdr:spPr>
        <a:xfrm>
          <a:off x="1752111" y="954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112575</xdr:rowOff>
    </xdr:from>
    <xdr:to>
      <xdr:col>6</xdr:col>
      <xdr:colOff>38100</xdr:colOff>
      <xdr:row>58</xdr:row>
      <xdr:rowOff>42725</xdr:rowOff>
    </xdr:to>
    <xdr:sp macro="" textlink="">
      <xdr:nvSpPr>
        <xdr:cNvPr id="146" name="楕円 145"/>
        <xdr:cNvSpPr/>
      </xdr:nvSpPr>
      <xdr:spPr>
        <a:xfrm>
          <a:off x="1079500" y="98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59252</xdr:rowOff>
    </xdr:from>
    <xdr:ext cx="534377" cy="259045"/>
    <xdr:sp macro="" textlink="">
      <xdr:nvSpPr>
        <xdr:cNvPr id="147" name="テキスト ボックス 146"/>
        <xdr:cNvSpPr txBox="1"/>
      </xdr:nvSpPr>
      <xdr:spPr>
        <a:xfrm>
          <a:off x="863111" y="96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72530</xdr:rowOff>
    </xdr:from>
    <xdr:to>
      <xdr:col>24</xdr:col>
      <xdr:colOff>63500</xdr:colOff>
      <xdr:row>78</xdr:row>
      <xdr:rowOff>72986</xdr:rowOff>
    </xdr:to>
    <xdr:cxnSp macro="">
      <xdr:nvCxnSpPr>
        <xdr:cNvPr id="176" name="直線コネクタ 175"/>
        <xdr:cNvCxnSpPr/>
      </xdr:nvCxnSpPr>
      <xdr:spPr>
        <a:xfrm flipV="1">
          <a:off x="3797300" y="13445630"/>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72986</xdr:rowOff>
    </xdr:from>
    <xdr:to>
      <xdr:col>19</xdr:col>
      <xdr:colOff>177800</xdr:colOff>
      <xdr:row>78</xdr:row>
      <xdr:rowOff>87751</xdr:rowOff>
    </xdr:to>
    <xdr:cxnSp macro="">
      <xdr:nvCxnSpPr>
        <xdr:cNvPr id="179" name="直線コネクタ 178"/>
        <xdr:cNvCxnSpPr/>
      </xdr:nvCxnSpPr>
      <xdr:spPr>
        <a:xfrm flipV="1">
          <a:off x="2908300" y="13446086"/>
          <a:ext cx="8890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87751</xdr:rowOff>
    </xdr:from>
    <xdr:to>
      <xdr:col>15</xdr:col>
      <xdr:colOff>50800</xdr:colOff>
      <xdr:row>78</xdr:row>
      <xdr:rowOff>93142</xdr:rowOff>
    </xdr:to>
    <xdr:cxnSp macro="">
      <xdr:nvCxnSpPr>
        <xdr:cNvPr id="182" name="直線コネクタ 181"/>
        <xdr:cNvCxnSpPr/>
      </xdr:nvCxnSpPr>
      <xdr:spPr>
        <a:xfrm flipV="1">
          <a:off x="2019300" y="13460851"/>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93142</xdr:rowOff>
    </xdr:from>
    <xdr:to>
      <xdr:col>10</xdr:col>
      <xdr:colOff>114300</xdr:colOff>
      <xdr:row>78</xdr:row>
      <xdr:rowOff>96743</xdr:rowOff>
    </xdr:to>
    <xdr:cxnSp macro="">
      <xdr:nvCxnSpPr>
        <xdr:cNvPr id="185" name="直線コネクタ 184"/>
        <xdr:cNvCxnSpPr/>
      </xdr:nvCxnSpPr>
      <xdr:spPr>
        <a:xfrm flipV="1">
          <a:off x="1130300" y="13466242"/>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21730</xdr:rowOff>
    </xdr:from>
    <xdr:to>
      <xdr:col>24</xdr:col>
      <xdr:colOff>114300</xdr:colOff>
      <xdr:row>78</xdr:row>
      <xdr:rowOff>123330</xdr:rowOff>
    </xdr:to>
    <xdr:sp macro="" textlink="">
      <xdr:nvSpPr>
        <xdr:cNvPr id="195" name="楕円 194"/>
        <xdr:cNvSpPr/>
      </xdr:nvSpPr>
      <xdr:spPr>
        <a:xfrm>
          <a:off x="4584700" y="13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116324</xdr:rowOff>
    </xdr:from>
    <xdr:ext cx="469744" cy="259045"/>
    <xdr:sp macro="" textlink="">
      <xdr:nvSpPr>
        <xdr:cNvPr id="196" name="維持補修費該当値テキスト"/>
        <xdr:cNvSpPr txBox="1"/>
      </xdr:nvSpPr>
      <xdr:spPr>
        <a:xfrm>
          <a:off x="4686300" y="1331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22186</xdr:rowOff>
    </xdr:from>
    <xdr:to>
      <xdr:col>20</xdr:col>
      <xdr:colOff>38100</xdr:colOff>
      <xdr:row>78</xdr:row>
      <xdr:rowOff>123786</xdr:rowOff>
    </xdr:to>
    <xdr:sp macro="" textlink="">
      <xdr:nvSpPr>
        <xdr:cNvPr id="197" name="楕円 196"/>
        <xdr:cNvSpPr/>
      </xdr:nvSpPr>
      <xdr:spPr>
        <a:xfrm>
          <a:off x="3746500" y="133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114913</xdr:rowOff>
    </xdr:from>
    <xdr:ext cx="469744" cy="259045"/>
    <xdr:sp macro="" textlink="">
      <xdr:nvSpPr>
        <xdr:cNvPr id="198" name="テキスト ボックス 197"/>
        <xdr:cNvSpPr txBox="1"/>
      </xdr:nvSpPr>
      <xdr:spPr>
        <a:xfrm>
          <a:off x="3562428" y="134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36951</xdr:rowOff>
    </xdr:from>
    <xdr:to>
      <xdr:col>15</xdr:col>
      <xdr:colOff>101600</xdr:colOff>
      <xdr:row>78</xdr:row>
      <xdr:rowOff>138551</xdr:rowOff>
    </xdr:to>
    <xdr:sp macro="" textlink="">
      <xdr:nvSpPr>
        <xdr:cNvPr id="199" name="楕円 198"/>
        <xdr:cNvSpPr/>
      </xdr:nvSpPr>
      <xdr:spPr>
        <a:xfrm>
          <a:off x="2857500" y="13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129678</xdr:rowOff>
    </xdr:from>
    <xdr:ext cx="469744" cy="259045"/>
    <xdr:sp macro="" textlink="">
      <xdr:nvSpPr>
        <xdr:cNvPr id="200" name="テキスト ボックス 199"/>
        <xdr:cNvSpPr txBox="1"/>
      </xdr:nvSpPr>
      <xdr:spPr>
        <a:xfrm>
          <a:off x="2673428" y="135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42342</xdr:rowOff>
    </xdr:from>
    <xdr:to>
      <xdr:col>10</xdr:col>
      <xdr:colOff>165100</xdr:colOff>
      <xdr:row>78</xdr:row>
      <xdr:rowOff>143942</xdr:rowOff>
    </xdr:to>
    <xdr:sp macro="" textlink="">
      <xdr:nvSpPr>
        <xdr:cNvPr id="201" name="楕円 200"/>
        <xdr:cNvSpPr/>
      </xdr:nvSpPr>
      <xdr:spPr>
        <a:xfrm>
          <a:off x="1968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135069</xdr:rowOff>
    </xdr:from>
    <xdr:ext cx="469744" cy="259045"/>
    <xdr:sp macro="" textlink="">
      <xdr:nvSpPr>
        <xdr:cNvPr id="202" name="テキスト ボックス 201"/>
        <xdr:cNvSpPr txBox="1"/>
      </xdr:nvSpPr>
      <xdr:spPr>
        <a:xfrm>
          <a:off x="1784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45943</xdr:rowOff>
    </xdr:from>
    <xdr:to>
      <xdr:col>6</xdr:col>
      <xdr:colOff>38100</xdr:colOff>
      <xdr:row>78</xdr:row>
      <xdr:rowOff>147543</xdr:rowOff>
    </xdr:to>
    <xdr:sp macro="" textlink="">
      <xdr:nvSpPr>
        <xdr:cNvPr id="203" name="楕円 202"/>
        <xdr:cNvSpPr/>
      </xdr:nvSpPr>
      <xdr:spPr>
        <a:xfrm>
          <a:off x="1079500" y="134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138670</xdr:rowOff>
    </xdr:from>
    <xdr:ext cx="469744" cy="259045"/>
    <xdr:sp macro="" textlink="">
      <xdr:nvSpPr>
        <xdr:cNvPr id="204" name="テキスト ボックス 203"/>
        <xdr:cNvSpPr txBox="1"/>
      </xdr:nvSpPr>
      <xdr:spPr>
        <a:xfrm>
          <a:off x="895428" y="135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49119</xdr:rowOff>
    </xdr:from>
    <xdr:to>
      <xdr:col>24</xdr:col>
      <xdr:colOff>63500</xdr:colOff>
      <xdr:row>95</xdr:row>
      <xdr:rowOff>95776</xdr:rowOff>
    </xdr:to>
    <xdr:cxnSp macro="">
      <xdr:nvCxnSpPr>
        <xdr:cNvPr id="236" name="直線コネクタ 235"/>
        <xdr:cNvCxnSpPr/>
      </xdr:nvCxnSpPr>
      <xdr:spPr>
        <a:xfrm flipV="1">
          <a:off x="3797300" y="16336869"/>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95776</xdr:rowOff>
    </xdr:from>
    <xdr:to>
      <xdr:col>19</xdr:col>
      <xdr:colOff>177800</xdr:colOff>
      <xdr:row>96</xdr:row>
      <xdr:rowOff>21992</xdr:rowOff>
    </xdr:to>
    <xdr:cxnSp macro="">
      <xdr:nvCxnSpPr>
        <xdr:cNvPr id="239" name="直線コネクタ 238"/>
        <xdr:cNvCxnSpPr/>
      </xdr:nvCxnSpPr>
      <xdr:spPr>
        <a:xfrm flipV="1">
          <a:off x="2908300" y="16383526"/>
          <a:ext cx="889000" cy="9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100631</xdr:rowOff>
    </xdr:from>
    <xdr:to>
      <xdr:col>15</xdr:col>
      <xdr:colOff>50800</xdr:colOff>
      <xdr:row>96</xdr:row>
      <xdr:rowOff>21992</xdr:rowOff>
    </xdr:to>
    <xdr:cxnSp macro="">
      <xdr:nvCxnSpPr>
        <xdr:cNvPr id="242" name="直線コネクタ 241"/>
        <xdr:cNvCxnSpPr/>
      </xdr:nvCxnSpPr>
      <xdr:spPr>
        <a:xfrm>
          <a:off x="2019300" y="16388381"/>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100631</xdr:rowOff>
    </xdr:from>
    <xdr:to>
      <xdr:col>10</xdr:col>
      <xdr:colOff>114300</xdr:colOff>
      <xdr:row>97</xdr:row>
      <xdr:rowOff>31964</xdr:rowOff>
    </xdr:to>
    <xdr:cxnSp macro="">
      <xdr:nvCxnSpPr>
        <xdr:cNvPr id="245" name="直線コネクタ 244"/>
        <xdr:cNvCxnSpPr/>
      </xdr:nvCxnSpPr>
      <xdr:spPr>
        <a:xfrm flipV="1">
          <a:off x="1130300" y="16388381"/>
          <a:ext cx="889000" cy="27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169769</xdr:rowOff>
    </xdr:from>
    <xdr:to>
      <xdr:col>24</xdr:col>
      <xdr:colOff>114300</xdr:colOff>
      <xdr:row>95</xdr:row>
      <xdr:rowOff>99919</xdr:rowOff>
    </xdr:to>
    <xdr:sp macro="" textlink="">
      <xdr:nvSpPr>
        <xdr:cNvPr id="255" name="楕円 254"/>
        <xdr:cNvSpPr/>
      </xdr:nvSpPr>
      <xdr:spPr>
        <a:xfrm>
          <a:off x="4584700" y="162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21196</xdr:rowOff>
    </xdr:from>
    <xdr:ext cx="599010" cy="259045"/>
    <xdr:sp macro="" textlink="">
      <xdr:nvSpPr>
        <xdr:cNvPr id="256" name="扶助費該当値テキスト"/>
        <xdr:cNvSpPr txBox="1"/>
      </xdr:nvSpPr>
      <xdr:spPr>
        <a:xfrm>
          <a:off x="4686300" y="1613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44976</xdr:rowOff>
    </xdr:from>
    <xdr:to>
      <xdr:col>20</xdr:col>
      <xdr:colOff>38100</xdr:colOff>
      <xdr:row>95</xdr:row>
      <xdr:rowOff>146576</xdr:rowOff>
    </xdr:to>
    <xdr:sp macro="" textlink="">
      <xdr:nvSpPr>
        <xdr:cNvPr id="257" name="楕円 256"/>
        <xdr:cNvSpPr/>
      </xdr:nvSpPr>
      <xdr:spPr>
        <a:xfrm>
          <a:off x="3746500" y="163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163103</xdr:rowOff>
    </xdr:from>
    <xdr:ext cx="599010" cy="259045"/>
    <xdr:sp macro="" textlink="">
      <xdr:nvSpPr>
        <xdr:cNvPr id="258" name="テキスト ボックス 257"/>
        <xdr:cNvSpPr txBox="1"/>
      </xdr:nvSpPr>
      <xdr:spPr>
        <a:xfrm>
          <a:off x="3497795" y="1610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142642</xdr:rowOff>
    </xdr:from>
    <xdr:to>
      <xdr:col>15</xdr:col>
      <xdr:colOff>101600</xdr:colOff>
      <xdr:row>96</xdr:row>
      <xdr:rowOff>72792</xdr:rowOff>
    </xdr:to>
    <xdr:sp macro="" textlink="">
      <xdr:nvSpPr>
        <xdr:cNvPr id="259" name="楕円 258"/>
        <xdr:cNvSpPr/>
      </xdr:nvSpPr>
      <xdr:spPr>
        <a:xfrm>
          <a:off x="2857500" y="164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89319</xdr:rowOff>
    </xdr:from>
    <xdr:ext cx="599010" cy="259045"/>
    <xdr:sp macro="" textlink="">
      <xdr:nvSpPr>
        <xdr:cNvPr id="260" name="テキスト ボックス 259"/>
        <xdr:cNvSpPr txBox="1"/>
      </xdr:nvSpPr>
      <xdr:spPr>
        <a:xfrm>
          <a:off x="2608795" y="1620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49831</xdr:rowOff>
    </xdr:from>
    <xdr:to>
      <xdr:col>10</xdr:col>
      <xdr:colOff>165100</xdr:colOff>
      <xdr:row>95</xdr:row>
      <xdr:rowOff>151431</xdr:rowOff>
    </xdr:to>
    <xdr:sp macro="" textlink="">
      <xdr:nvSpPr>
        <xdr:cNvPr id="261" name="楕円 260"/>
        <xdr:cNvSpPr/>
      </xdr:nvSpPr>
      <xdr:spPr>
        <a:xfrm>
          <a:off x="1968500" y="163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167958</xdr:rowOff>
    </xdr:from>
    <xdr:ext cx="599010" cy="259045"/>
    <xdr:sp macro="" textlink="">
      <xdr:nvSpPr>
        <xdr:cNvPr id="262" name="テキスト ボックス 261"/>
        <xdr:cNvSpPr txBox="1"/>
      </xdr:nvSpPr>
      <xdr:spPr>
        <a:xfrm>
          <a:off x="1719795" y="1611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152614</xdr:rowOff>
    </xdr:from>
    <xdr:to>
      <xdr:col>6</xdr:col>
      <xdr:colOff>38100</xdr:colOff>
      <xdr:row>97</xdr:row>
      <xdr:rowOff>82764</xdr:rowOff>
    </xdr:to>
    <xdr:sp macro="" textlink="">
      <xdr:nvSpPr>
        <xdr:cNvPr id="263" name="楕円 262"/>
        <xdr:cNvSpPr/>
      </xdr:nvSpPr>
      <xdr:spPr>
        <a:xfrm>
          <a:off x="1079500" y="166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99291</xdr:rowOff>
    </xdr:from>
    <xdr:ext cx="534377" cy="259045"/>
    <xdr:sp macro="" textlink="">
      <xdr:nvSpPr>
        <xdr:cNvPr id="264" name="テキスト ボックス 263"/>
        <xdr:cNvSpPr txBox="1"/>
      </xdr:nvSpPr>
      <xdr:spPr>
        <a:xfrm>
          <a:off x="863111" y="163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56116</xdr:rowOff>
    </xdr:from>
    <xdr:to>
      <xdr:col>55</xdr:col>
      <xdr:colOff>0</xdr:colOff>
      <xdr:row>35</xdr:row>
      <xdr:rowOff>85789</xdr:rowOff>
    </xdr:to>
    <xdr:cxnSp macro="">
      <xdr:nvCxnSpPr>
        <xdr:cNvPr id="293" name="直線コネクタ 292"/>
        <xdr:cNvCxnSpPr/>
      </xdr:nvCxnSpPr>
      <xdr:spPr>
        <a:xfrm>
          <a:off x="9639300" y="6056866"/>
          <a:ext cx="8382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56116</xdr:rowOff>
    </xdr:from>
    <xdr:to>
      <xdr:col>50</xdr:col>
      <xdr:colOff>114300</xdr:colOff>
      <xdr:row>35</xdr:row>
      <xdr:rowOff>83685</xdr:rowOff>
    </xdr:to>
    <xdr:cxnSp macro="">
      <xdr:nvCxnSpPr>
        <xdr:cNvPr id="296" name="直線コネクタ 295"/>
        <xdr:cNvCxnSpPr/>
      </xdr:nvCxnSpPr>
      <xdr:spPr>
        <a:xfrm flipV="1">
          <a:off x="8750300" y="6056866"/>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83685</xdr:rowOff>
    </xdr:from>
    <xdr:to>
      <xdr:col>45</xdr:col>
      <xdr:colOff>177800</xdr:colOff>
      <xdr:row>35</xdr:row>
      <xdr:rowOff>109631</xdr:rowOff>
    </xdr:to>
    <xdr:cxnSp macro="">
      <xdr:nvCxnSpPr>
        <xdr:cNvPr id="299" name="直線コネクタ 298"/>
        <xdr:cNvCxnSpPr/>
      </xdr:nvCxnSpPr>
      <xdr:spPr>
        <a:xfrm flipV="1">
          <a:off x="7861300" y="6084435"/>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69253</xdr:rowOff>
    </xdr:from>
    <xdr:to>
      <xdr:col>41</xdr:col>
      <xdr:colOff>50800</xdr:colOff>
      <xdr:row>35</xdr:row>
      <xdr:rowOff>109631</xdr:rowOff>
    </xdr:to>
    <xdr:cxnSp macro="">
      <xdr:nvCxnSpPr>
        <xdr:cNvPr id="302" name="直線コネクタ 301"/>
        <xdr:cNvCxnSpPr/>
      </xdr:nvCxnSpPr>
      <xdr:spPr>
        <a:xfrm>
          <a:off x="6972300" y="5384203"/>
          <a:ext cx="889000" cy="7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34989</xdr:rowOff>
    </xdr:from>
    <xdr:to>
      <xdr:col>55</xdr:col>
      <xdr:colOff>50800</xdr:colOff>
      <xdr:row>35</xdr:row>
      <xdr:rowOff>136589</xdr:rowOff>
    </xdr:to>
    <xdr:sp macro="" textlink="">
      <xdr:nvSpPr>
        <xdr:cNvPr id="312" name="楕円 311"/>
        <xdr:cNvSpPr/>
      </xdr:nvSpPr>
      <xdr:spPr>
        <a:xfrm>
          <a:off x="10426700" y="603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13416</xdr:rowOff>
    </xdr:from>
    <xdr:ext cx="534377" cy="259045"/>
    <xdr:sp macro="" textlink="">
      <xdr:nvSpPr>
        <xdr:cNvPr id="313" name="補助費等該当値テキスト"/>
        <xdr:cNvSpPr txBox="1"/>
      </xdr:nvSpPr>
      <xdr:spPr>
        <a:xfrm>
          <a:off x="10528300" y="60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5316</xdr:rowOff>
    </xdr:from>
    <xdr:to>
      <xdr:col>50</xdr:col>
      <xdr:colOff>165100</xdr:colOff>
      <xdr:row>35</xdr:row>
      <xdr:rowOff>106916</xdr:rowOff>
    </xdr:to>
    <xdr:sp macro="" textlink="">
      <xdr:nvSpPr>
        <xdr:cNvPr id="314" name="楕円 313"/>
        <xdr:cNvSpPr/>
      </xdr:nvSpPr>
      <xdr:spPr>
        <a:xfrm>
          <a:off x="9588500" y="60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123443</xdr:rowOff>
    </xdr:from>
    <xdr:ext cx="534377" cy="259045"/>
    <xdr:sp macro="" textlink="">
      <xdr:nvSpPr>
        <xdr:cNvPr id="315" name="テキスト ボックス 314"/>
        <xdr:cNvSpPr txBox="1"/>
      </xdr:nvSpPr>
      <xdr:spPr>
        <a:xfrm>
          <a:off x="9372111" y="57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32885</xdr:rowOff>
    </xdr:from>
    <xdr:to>
      <xdr:col>46</xdr:col>
      <xdr:colOff>38100</xdr:colOff>
      <xdr:row>35</xdr:row>
      <xdr:rowOff>134485</xdr:rowOff>
    </xdr:to>
    <xdr:sp macro="" textlink="">
      <xdr:nvSpPr>
        <xdr:cNvPr id="316" name="楕円 315"/>
        <xdr:cNvSpPr/>
      </xdr:nvSpPr>
      <xdr:spPr>
        <a:xfrm>
          <a:off x="8699500" y="6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125612</xdr:rowOff>
    </xdr:from>
    <xdr:ext cx="534377" cy="259045"/>
    <xdr:sp macro="" textlink="">
      <xdr:nvSpPr>
        <xdr:cNvPr id="317" name="テキスト ボックス 316"/>
        <xdr:cNvSpPr txBox="1"/>
      </xdr:nvSpPr>
      <xdr:spPr>
        <a:xfrm>
          <a:off x="8483111" y="61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58831</xdr:rowOff>
    </xdr:from>
    <xdr:to>
      <xdr:col>41</xdr:col>
      <xdr:colOff>101600</xdr:colOff>
      <xdr:row>35</xdr:row>
      <xdr:rowOff>160431</xdr:rowOff>
    </xdr:to>
    <xdr:sp macro="" textlink="">
      <xdr:nvSpPr>
        <xdr:cNvPr id="318" name="楕円 317"/>
        <xdr:cNvSpPr/>
      </xdr:nvSpPr>
      <xdr:spPr>
        <a:xfrm>
          <a:off x="7810500" y="60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5508</xdr:rowOff>
    </xdr:from>
    <xdr:ext cx="534377" cy="259045"/>
    <xdr:sp macro="" textlink="">
      <xdr:nvSpPr>
        <xdr:cNvPr id="319" name="テキスト ボックス 318"/>
        <xdr:cNvSpPr txBox="1"/>
      </xdr:nvSpPr>
      <xdr:spPr>
        <a:xfrm>
          <a:off x="7594111" y="58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18453</xdr:rowOff>
    </xdr:from>
    <xdr:to>
      <xdr:col>36</xdr:col>
      <xdr:colOff>165100</xdr:colOff>
      <xdr:row>31</xdr:row>
      <xdr:rowOff>120053</xdr:rowOff>
    </xdr:to>
    <xdr:sp macro="" textlink="">
      <xdr:nvSpPr>
        <xdr:cNvPr id="320" name="楕円 319"/>
        <xdr:cNvSpPr/>
      </xdr:nvSpPr>
      <xdr:spPr>
        <a:xfrm>
          <a:off x="6921500" y="5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111180</xdr:rowOff>
    </xdr:from>
    <xdr:ext cx="599010" cy="259045"/>
    <xdr:sp macro="" textlink="">
      <xdr:nvSpPr>
        <xdr:cNvPr id="321" name="テキスト ボックス 320"/>
        <xdr:cNvSpPr txBox="1"/>
      </xdr:nvSpPr>
      <xdr:spPr>
        <a:xfrm>
          <a:off x="6672795" y="542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85941</xdr:rowOff>
    </xdr:from>
    <xdr:to>
      <xdr:col>55</xdr:col>
      <xdr:colOff>0</xdr:colOff>
      <xdr:row>55</xdr:row>
      <xdr:rowOff>38788</xdr:rowOff>
    </xdr:to>
    <xdr:cxnSp macro="">
      <xdr:nvCxnSpPr>
        <xdr:cNvPr id="350" name="直線コネクタ 349"/>
        <xdr:cNvCxnSpPr/>
      </xdr:nvCxnSpPr>
      <xdr:spPr>
        <a:xfrm flipV="1">
          <a:off x="9639300" y="9001341"/>
          <a:ext cx="838200" cy="4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38788</xdr:rowOff>
    </xdr:from>
    <xdr:to>
      <xdr:col>50</xdr:col>
      <xdr:colOff>114300</xdr:colOff>
      <xdr:row>56</xdr:row>
      <xdr:rowOff>108336</xdr:rowOff>
    </xdr:to>
    <xdr:cxnSp macro="">
      <xdr:nvCxnSpPr>
        <xdr:cNvPr id="353" name="直線コネクタ 352"/>
        <xdr:cNvCxnSpPr/>
      </xdr:nvCxnSpPr>
      <xdr:spPr>
        <a:xfrm flipV="1">
          <a:off x="8750300" y="9468538"/>
          <a:ext cx="889000" cy="24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51978</xdr:rowOff>
    </xdr:from>
    <xdr:to>
      <xdr:col>45</xdr:col>
      <xdr:colOff>177800</xdr:colOff>
      <xdr:row>56</xdr:row>
      <xdr:rowOff>108336</xdr:rowOff>
    </xdr:to>
    <xdr:cxnSp macro="">
      <xdr:nvCxnSpPr>
        <xdr:cNvPr id="356" name="直線コネクタ 355"/>
        <xdr:cNvCxnSpPr/>
      </xdr:nvCxnSpPr>
      <xdr:spPr>
        <a:xfrm>
          <a:off x="7861300" y="9310278"/>
          <a:ext cx="889000" cy="3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51978</xdr:rowOff>
    </xdr:from>
    <xdr:to>
      <xdr:col>41</xdr:col>
      <xdr:colOff>50800</xdr:colOff>
      <xdr:row>55</xdr:row>
      <xdr:rowOff>50203</xdr:rowOff>
    </xdr:to>
    <xdr:cxnSp macro="">
      <xdr:nvCxnSpPr>
        <xdr:cNvPr id="359" name="直線コネクタ 358"/>
        <xdr:cNvCxnSpPr/>
      </xdr:nvCxnSpPr>
      <xdr:spPr>
        <a:xfrm flipV="1">
          <a:off x="6972300" y="9310278"/>
          <a:ext cx="889000" cy="1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35141</xdr:rowOff>
    </xdr:from>
    <xdr:to>
      <xdr:col>55</xdr:col>
      <xdr:colOff>50800</xdr:colOff>
      <xdr:row>52</xdr:row>
      <xdr:rowOff>136741</xdr:rowOff>
    </xdr:to>
    <xdr:sp macro="" textlink="">
      <xdr:nvSpPr>
        <xdr:cNvPr id="369" name="楕円 368"/>
        <xdr:cNvSpPr/>
      </xdr:nvSpPr>
      <xdr:spPr>
        <a:xfrm>
          <a:off x="10426700" y="895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58018</xdr:rowOff>
    </xdr:from>
    <xdr:ext cx="599010" cy="259045"/>
    <xdr:sp macro="" textlink="">
      <xdr:nvSpPr>
        <xdr:cNvPr id="370" name="普通建設事業費該当値テキスト"/>
        <xdr:cNvSpPr txBox="1"/>
      </xdr:nvSpPr>
      <xdr:spPr>
        <a:xfrm>
          <a:off x="10528300" y="880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159438</xdr:rowOff>
    </xdr:from>
    <xdr:to>
      <xdr:col>50</xdr:col>
      <xdr:colOff>165100</xdr:colOff>
      <xdr:row>55</xdr:row>
      <xdr:rowOff>89588</xdr:rowOff>
    </xdr:to>
    <xdr:sp macro="" textlink="">
      <xdr:nvSpPr>
        <xdr:cNvPr id="371" name="楕円 370"/>
        <xdr:cNvSpPr/>
      </xdr:nvSpPr>
      <xdr:spPr>
        <a:xfrm>
          <a:off x="9588500" y="94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106115</xdr:rowOff>
    </xdr:from>
    <xdr:ext cx="534377" cy="259045"/>
    <xdr:sp macro="" textlink="">
      <xdr:nvSpPr>
        <xdr:cNvPr id="372" name="テキスト ボックス 371"/>
        <xdr:cNvSpPr txBox="1"/>
      </xdr:nvSpPr>
      <xdr:spPr>
        <a:xfrm>
          <a:off x="9372111" y="91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57536</xdr:rowOff>
    </xdr:from>
    <xdr:to>
      <xdr:col>46</xdr:col>
      <xdr:colOff>38100</xdr:colOff>
      <xdr:row>56</xdr:row>
      <xdr:rowOff>159136</xdr:rowOff>
    </xdr:to>
    <xdr:sp macro="" textlink="">
      <xdr:nvSpPr>
        <xdr:cNvPr id="373" name="楕円 372"/>
        <xdr:cNvSpPr/>
      </xdr:nvSpPr>
      <xdr:spPr>
        <a:xfrm>
          <a:off x="8699500" y="96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150263</xdr:rowOff>
    </xdr:from>
    <xdr:ext cx="534377" cy="259045"/>
    <xdr:sp macro="" textlink="">
      <xdr:nvSpPr>
        <xdr:cNvPr id="374" name="テキスト ボックス 373"/>
        <xdr:cNvSpPr txBox="1"/>
      </xdr:nvSpPr>
      <xdr:spPr>
        <a:xfrm>
          <a:off x="8483111" y="975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1178</xdr:rowOff>
    </xdr:from>
    <xdr:to>
      <xdr:col>41</xdr:col>
      <xdr:colOff>101600</xdr:colOff>
      <xdr:row>54</xdr:row>
      <xdr:rowOff>102778</xdr:rowOff>
    </xdr:to>
    <xdr:sp macro="" textlink="">
      <xdr:nvSpPr>
        <xdr:cNvPr id="375" name="楕円 374"/>
        <xdr:cNvSpPr/>
      </xdr:nvSpPr>
      <xdr:spPr>
        <a:xfrm>
          <a:off x="7810500" y="92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119305</xdr:rowOff>
    </xdr:from>
    <xdr:ext cx="599010" cy="259045"/>
    <xdr:sp macro="" textlink="">
      <xdr:nvSpPr>
        <xdr:cNvPr id="376" name="テキスト ボックス 375"/>
        <xdr:cNvSpPr txBox="1"/>
      </xdr:nvSpPr>
      <xdr:spPr>
        <a:xfrm>
          <a:off x="7561795" y="90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170853</xdr:rowOff>
    </xdr:from>
    <xdr:to>
      <xdr:col>36</xdr:col>
      <xdr:colOff>165100</xdr:colOff>
      <xdr:row>55</xdr:row>
      <xdr:rowOff>101003</xdr:rowOff>
    </xdr:to>
    <xdr:sp macro="" textlink="">
      <xdr:nvSpPr>
        <xdr:cNvPr id="377" name="楕円 376"/>
        <xdr:cNvSpPr/>
      </xdr:nvSpPr>
      <xdr:spPr>
        <a:xfrm>
          <a:off x="6921500" y="94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117530</xdr:rowOff>
    </xdr:from>
    <xdr:ext cx="534377" cy="259045"/>
    <xdr:sp macro="" textlink="">
      <xdr:nvSpPr>
        <xdr:cNvPr id="378" name="テキスト ボックス 377"/>
        <xdr:cNvSpPr txBox="1"/>
      </xdr:nvSpPr>
      <xdr:spPr>
        <a:xfrm>
          <a:off x="6705111" y="92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98247</xdr:rowOff>
    </xdr:from>
    <xdr:to>
      <xdr:col>55</xdr:col>
      <xdr:colOff>0</xdr:colOff>
      <xdr:row>79</xdr:row>
      <xdr:rowOff>75932</xdr:rowOff>
    </xdr:to>
    <xdr:cxnSp macro="">
      <xdr:nvCxnSpPr>
        <xdr:cNvPr id="409" name="直線コネクタ 408"/>
        <xdr:cNvCxnSpPr/>
      </xdr:nvCxnSpPr>
      <xdr:spPr>
        <a:xfrm flipV="1">
          <a:off x="9639300" y="13299897"/>
          <a:ext cx="838200" cy="3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75932</xdr:rowOff>
    </xdr:from>
    <xdr:to>
      <xdr:col>50</xdr:col>
      <xdr:colOff>114300</xdr:colOff>
      <xdr:row>79</xdr:row>
      <xdr:rowOff>98268</xdr:rowOff>
    </xdr:to>
    <xdr:cxnSp macro="">
      <xdr:nvCxnSpPr>
        <xdr:cNvPr id="412" name="直線コネクタ 411"/>
        <xdr:cNvCxnSpPr/>
      </xdr:nvCxnSpPr>
      <xdr:spPr>
        <a:xfrm flipV="1">
          <a:off x="8750300" y="13620482"/>
          <a:ext cx="8890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81364</xdr:rowOff>
    </xdr:from>
    <xdr:to>
      <xdr:col>45</xdr:col>
      <xdr:colOff>177800</xdr:colOff>
      <xdr:row>79</xdr:row>
      <xdr:rowOff>98268</xdr:rowOff>
    </xdr:to>
    <xdr:cxnSp macro="">
      <xdr:nvCxnSpPr>
        <xdr:cNvPr id="415" name="直線コネクタ 414"/>
        <xdr:cNvCxnSpPr/>
      </xdr:nvCxnSpPr>
      <xdr:spPr>
        <a:xfrm>
          <a:off x="7861300" y="13625914"/>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80046</xdr:rowOff>
    </xdr:from>
    <xdr:to>
      <xdr:col>41</xdr:col>
      <xdr:colOff>50800</xdr:colOff>
      <xdr:row>79</xdr:row>
      <xdr:rowOff>81364</xdr:rowOff>
    </xdr:to>
    <xdr:cxnSp macro="">
      <xdr:nvCxnSpPr>
        <xdr:cNvPr id="418" name="直線コネクタ 417"/>
        <xdr:cNvCxnSpPr/>
      </xdr:nvCxnSpPr>
      <xdr:spPr>
        <a:xfrm>
          <a:off x="6972300" y="13624596"/>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47447</xdr:rowOff>
    </xdr:from>
    <xdr:to>
      <xdr:col>55</xdr:col>
      <xdr:colOff>50800</xdr:colOff>
      <xdr:row>77</xdr:row>
      <xdr:rowOff>149047</xdr:rowOff>
    </xdr:to>
    <xdr:sp macro="" textlink="">
      <xdr:nvSpPr>
        <xdr:cNvPr id="428" name="楕円 427"/>
        <xdr:cNvSpPr/>
      </xdr:nvSpPr>
      <xdr:spPr>
        <a:xfrm>
          <a:off x="10426700" y="132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70324</xdr:rowOff>
    </xdr:from>
    <xdr:ext cx="534377" cy="259045"/>
    <xdr:sp macro="" textlink="">
      <xdr:nvSpPr>
        <xdr:cNvPr id="429" name="普通建設事業費 （ うち新規整備　）該当値テキスト"/>
        <xdr:cNvSpPr txBox="1"/>
      </xdr:nvSpPr>
      <xdr:spPr>
        <a:xfrm>
          <a:off x="10528300" y="131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25132</xdr:rowOff>
    </xdr:from>
    <xdr:to>
      <xdr:col>50</xdr:col>
      <xdr:colOff>165100</xdr:colOff>
      <xdr:row>79</xdr:row>
      <xdr:rowOff>126732</xdr:rowOff>
    </xdr:to>
    <xdr:sp macro="" textlink="">
      <xdr:nvSpPr>
        <xdr:cNvPr id="430" name="楕円 429"/>
        <xdr:cNvSpPr/>
      </xdr:nvSpPr>
      <xdr:spPr>
        <a:xfrm>
          <a:off x="9588500" y="135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117859</xdr:rowOff>
    </xdr:from>
    <xdr:ext cx="469744" cy="259045"/>
    <xdr:sp macro="" textlink="">
      <xdr:nvSpPr>
        <xdr:cNvPr id="431" name="テキスト ボックス 430"/>
        <xdr:cNvSpPr txBox="1"/>
      </xdr:nvSpPr>
      <xdr:spPr>
        <a:xfrm>
          <a:off x="9404428" y="1366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47468</xdr:rowOff>
    </xdr:from>
    <xdr:to>
      <xdr:col>46</xdr:col>
      <xdr:colOff>38100</xdr:colOff>
      <xdr:row>79</xdr:row>
      <xdr:rowOff>149068</xdr:rowOff>
    </xdr:to>
    <xdr:sp macro="" textlink="">
      <xdr:nvSpPr>
        <xdr:cNvPr id="432" name="楕円 431"/>
        <xdr:cNvSpPr/>
      </xdr:nvSpPr>
      <xdr:spPr>
        <a:xfrm>
          <a:off x="8699500" y="135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140195</xdr:rowOff>
    </xdr:from>
    <xdr:ext cx="313932" cy="259045"/>
    <xdr:sp macro="" textlink="">
      <xdr:nvSpPr>
        <xdr:cNvPr id="433" name="テキスト ボックス 432"/>
        <xdr:cNvSpPr txBox="1"/>
      </xdr:nvSpPr>
      <xdr:spPr>
        <a:xfrm>
          <a:off x="8593333" y="13684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30564</xdr:rowOff>
    </xdr:from>
    <xdr:to>
      <xdr:col>41</xdr:col>
      <xdr:colOff>101600</xdr:colOff>
      <xdr:row>79</xdr:row>
      <xdr:rowOff>132164</xdr:rowOff>
    </xdr:to>
    <xdr:sp macro="" textlink="">
      <xdr:nvSpPr>
        <xdr:cNvPr id="434" name="楕円 433"/>
        <xdr:cNvSpPr/>
      </xdr:nvSpPr>
      <xdr:spPr>
        <a:xfrm>
          <a:off x="7810500" y="13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123291</xdr:rowOff>
    </xdr:from>
    <xdr:ext cx="469744" cy="259045"/>
    <xdr:sp macro="" textlink="">
      <xdr:nvSpPr>
        <xdr:cNvPr id="435" name="テキスト ボックス 434"/>
        <xdr:cNvSpPr txBox="1"/>
      </xdr:nvSpPr>
      <xdr:spPr>
        <a:xfrm>
          <a:off x="7626428" y="136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29246</xdr:rowOff>
    </xdr:from>
    <xdr:to>
      <xdr:col>36</xdr:col>
      <xdr:colOff>165100</xdr:colOff>
      <xdr:row>79</xdr:row>
      <xdr:rowOff>130846</xdr:rowOff>
    </xdr:to>
    <xdr:sp macro="" textlink="">
      <xdr:nvSpPr>
        <xdr:cNvPr id="436" name="楕円 435"/>
        <xdr:cNvSpPr/>
      </xdr:nvSpPr>
      <xdr:spPr>
        <a:xfrm>
          <a:off x="6921500" y="135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121973</xdr:rowOff>
    </xdr:from>
    <xdr:ext cx="469744" cy="259045"/>
    <xdr:sp macro="" textlink="">
      <xdr:nvSpPr>
        <xdr:cNvPr id="437" name="テキスト ボックス 436"/>
        <xdr:cNvSpPr txBox="1"/>
      </xdr:nvSpPr>
      <xdr:spPr>
        <a:xfrm>
          <a:off x="6737428" y="1366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156400</xdr:rowOff>
    </xdr:from>
    <xdr:to>
      <xdr:col>55</xdr:col>
      <xdr:colOff>0</xdr:colOff>
      <xdr:row>93</xdr:row>
      <xdr:rowOff>32550</xdr:rowOff>
    </xdr:to>
    <xdr:cxnSp macro="">
      <xdr:nvCxnSpPr>
        <xdr:cNvPr id="466" name="直線コネクタ 465"/>
        <xdr:cNvCxnSpPr/>
      </xdr:nvCxnSpPr>
      <xdr:spPr>
        <a:xfrm flipV="1">
          <a:off x="9639300" y="15586900"/>
          <a:ext cx="838200" cy="3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32550</xdr:rowOff>
    </xdr:from>
    <xdr:to>
      <xdr:col>50</xdr:col>
      <xdr:colOff>114300</xdr:colOff>
      <xdr:row>95</xdr:row>
      <xdr:rowOff>123470</xdr:rowOff>
    </xdr:to>
    <xdr:cxnSp macro="">
      <xdr:nvCxnSpPr>
        <xdr:cNvPr id="469" name="直線コネクタ 468"/>
        <xdr:cNvCxnSpPr/>
      </xdr:nvCxnSpPr>
      <xdr:spPr>
        <a:xfrm flipV="1">
          <a:off x="8750300" y="15977400"/>
          <a:ext cx="889000" cy="4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44272</xdr:rowOff>
    </xdr:from>
    <xdr:to>
      <xdr:col>45</xdr:col>
      <xdr:colOff>177800</xdr:colOff>
      <xdr:row>95</xdr:row>
      <xdr:rowOff>123470</xdr:rowOff>
    </xdr:to>
    <xdr:cxnSp macro="">
      <xdr:nvCxnSpPr>
        <xdr:cNvPr id="472" name="直線コネクタ 471"/>
        <xdr:cNvCxnSpPr/>
      </xdr:nvCxnSpPr>
      <xdr:spPr>
        <a:xfrm>
          <a:off x="7861300" y="15817672"/>
          <a:ext cx="889000" cy="5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44272</xdr:rowOff>
    </xdr:from>
    <xdr:to>
      <xdr:col>41</xdr:col>
      <xdr:colOff>50800</xdr:colOff>
      <xdr:row>94</xdr:row>
      <xdr:rowOff>139954</xdr:rowOff>
    </xdr:to>
    <xdr:cxnSp macro="">
      <xdr:nvCxnSpPr>
        <xdr:cNvPr id="475" name="直線コネクタ 474"/>
        <xdr:cNvCxnSpPr/>
      </xdr:nvCxnSpPr>
      <xdr:spPr>
        <a:xfrm flipV="1">
          <a:off x="6972300" y="15817672"/>
          <a:ext cx="889000" cy="4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105600</xdr:rowOff>
    </xdr:from>
    <xdr:to>
      <xdr:col>55</xdr:col>
      <xdr:colOff>50800</xdr:colOff>
      <xdr:row>91</xdr:row>
      <xdr:rowOff>35750</xdr:rowOff>
    </xdr:to>
    <xdr:sp macro="" textlink="">
      <xdr:nvSpPr>
        <xdr:cNvPr id="485" name="楕円 484"/>
        <xdr:cNvSpPr/>
      </xdr:nvSpPr>
      <xdr:spPr>
        <a:xfrm>
          <a:off x="10426700" y="155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128477</xdr:rowOff>
    </xdr:from>
    <xdr:ext cx="599010" cy="259045"/>
    <xdr:sp macro="" textlink="">
      <xdr:nvSpPr>
        <xdr:cNvPr id="486" name="普通建設事業費 （ うち更新整備　）該当値テキスト"/>
        <xdr:cNvSpPr txBox="1"/>
      </xdr:nvSpPr>
      <xdr:spPr>
        <a:xfrm>
          <a:off x="10528300" y="1538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153200</xdr:rowOff>
    </xdr:from>
    <xdr:to>
      <xdr:col>50</xdr:col>
      <xdr:colOff>165100</xdr:colOff>
      <xdr:row>93</xdr:row>
      <xdr:rowOff>83350</xdr:rowOff>
    </xdr:to>
    <xdr:sp macro="" textlink="">
      <xdr:nvSpPr>
        <xdr:cNvPr id="487" name="楕円 486"/>
        <xdr:cNvSpPr/>
      </xdr:nvSpPr>
      <xdr:spPr>
        <a:xfrm>
          <a:off x="9588500" y="159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99877</xdr:rowOff>
    </xdr:from>
    <xdr:ext cx="534377" cy="259045"/>
    <xdr:sp macro="" textlink="">
      <xdr:nvSpPr>
        <xdr:cNvPr id="488" name="テキスト ボックス 487"/>
        <xdr:cNvSpPr txBox="1"/>
      </xdr:nvSpPr>
      <xdr:spPr>
        <a:xfrm>
          <a:off x="9372111" y="1570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72670</xdr:rowOff>
    </xdr:from>
    <xdr:to>
      <xdr:col>46</xdr:col>
      <xdr:colOff>38100</xdr:colOff>
      <xdr:row>96</xdr:row>
      <xdr:rowOff>2820</xdr:rowOff>
    </xdr:to>
    <xdr:sp macro="" textlink="">
      <xdr:nvSpPr>
        <xdr:cNvPr id="489" name="楕円 488"/>
        <xdr:cNvSpPr/>
      </xdr:nvSpPr>
      <xdr:spPr>
        <a:xfrm>
          <a:off x="8699500" y="16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19347</xdr:rowOff>
    </xdr:from>
    <xdr:ext cx="534377" cy="259045"/>
    <xdr:sp macro="" textlink="">
      <xdr:nvSpPr>
        <xdr:cNvPr id="490" name="テキスト ボックス 489"/>
        <xdr:cNvSpPr txBox="1"/>
      </xdr:nvSpPr>
      <xdr:spPr>
        <a:xfrm>
          <a:off x="8483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164922</xdr:rowOff>
    </xdr:from>
    <xdr:to>
      <xdr:col>41</xdr:col>
      <xdr:colOff>101600</xdr:colOff>
      <xdr:row>92</xdr:row>
      <xdr:rowOff>95072</xdr:rowOff>
    </xdr:to>
    <xdr:sp macro="" textlink="">
      <xdr:nvSpPr>
        <xdr:cNvPr id="491" name="楕円 490"/>
        <xdr:cNvSpPr/>
      </xdr:nvSpPr>
      <xdr:spPr>
        <a:xfrm>
          <a:off x="7810500" y="157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111599</xdr:rowOff>
    </xdr:from>
    <xdr:ext cx="534377" cy="259045"/>
    <xdr:sp macro="" textlink="">
      <xdr:nvSpPr>
        <xdr:cNvPr id="492" name="テキスト ボックス 491"/>
        <xdr:cNvSpPr txBox="1"/>
      </xdr:nvSpPr>
      <xdr:spPr>
        <a:xfrm>
          <a:off x="7594111" y="155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89154</xdr:rowOff>
    </xdr:from>
    <xdr:to>
      <xdr:col>36</xdr:col>
      <xdr:colOff>165100</xdr:colOff>
      <xdr:row>95</xdr:row>
      <xdr:rowOff>19304</xdr:rowOff>
    </xdr:to>
    <xdr:sp macro="" textlink="">
      <xdr:nvSpPr>
        <xdr:cNvPr id="493" name="楕円 492"/>
        <xdr:cNvSpPr/>
      </xdr:nvSpPr>
      <xdr:spPr>
        <a:xfrm>
          <a:off x="6921500" y="162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35831</xdr:rowOff>
    </xdr:from>
    <xdr:ext cx="534377" cy="259045"/>
    <xdr:sp macro="" textlink="">
      <xdr:nvSpPr>
        <xdr:cNvPr id="494" name="テキスト ボックス 493"/>
        <xdr:cNvSpPr txBox="1"/>
      </xdr:nvSpPr>
      <xdr:spPr>
        <a:xfrm>
          <a:off x="6705111" y="159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49175</xdr:rowOff>
    </xdr:from>
    <xdr:to>
      <xdr:col>85</xdr:col>
      <xdr:colOff>127000</xdr:colOff>
      <xdr:row>38</xdr:row>
      <xdr:rowOff>79387</xdr:rowOff>
    </xdr:to>
    <xdr:cxnSp macro="">
      <xdr:nvCxnSpPr>
        <xdr:cNvPr id="523" name="直線コネクタ 522"/>
        <xdr:cNvCxnSpPr/>
      </xdr:nvCxnSpPr>
      <xdr:spPr>
        <a:xfrm flipV="1">
          <a:off x="15481300" y="6564275"/>
          <a:ext cx="8382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30620</xdr:rowOff>
    </xdr:from>
    <xdr:to>
      <xdr:col>81</xdr:col>
      <xdr:colOff>50800</xdr:colOff>
      <xdr:row>38</xdr:row>
      <xdr:rowOff>79387</xdr:rowOff>
    </xdr:to>
    <xdr:cxnSp macro="">
      <xdr:nvCxnSpPr>
        <xdr:cNvPr id="526" name="直線コネクタ 525"/>
        <xdr:cNvCxnSpPr/>
      </xdr:nvCxnSpPr>
      <xdr:spPr>
        <a:xfrm>
          <a:off x="14592300" y="6374270"/>
          <a:ext cx="8890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21285</xdr:rowOff>
    </xdr:from>
    <xdr:to>
      <xdr:col>76</xdr:col>
      <xdr:colOff>114300</xdr:colOff>
      <xdr:row>37</xdr:row>
      <xdr:rowOff>30620</xdr:rowOff>
    </xdr:to>
    <xdr:cxnSp macro="">
      <xdr:nvCxnSpPr>
        <xdr:cNvPr id="529" name="直線コネクタ 528"/>
        <xdr:cNvCxnSpPr/>
      </xdr:nvCxnSpPr>
      <xdr:spPr>
        <a:xfrm>
          <a:off x="13703300" y="6193485"/>
          <a:ext cx="889000" cy="18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47193</xdr:rowOff>
    </xdr:from>
    <xdr:to>
      <xdr:col>71</xdr:col>
      <xdr:colOff>177800</xdr:colOff>
      <xdr:row>36</xdr:row>
      <xdr:rowOff>21285</xdr:rowOff>
    </xdr:to>
    <xdr:cxnSp macro="">
      <xdr:nvCxnSpPr>
        <xdr:cNvPr id="532" name="直線コネクタ 531"/>
        <xdr:cNvCxnSpPr/>
      </xdr:nvCxnSpPr>
      <xdr:spPr>
        <a:xfrm>
          <a:off x="12814300" y="6047943"/>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169825</xdr:rowOff>
    </xdr:from>
    <xdr:to>
      <xdr:col>85</xdr:col>
      <xdr:colOff>177800</xdr:colOff>
      <xdr:row>38</xdr:row>
      <xdr:rowOff>99975</xdr:rowOff>
    </xdr:to>
    <xdr:sp macro="" textlink="">
      <xdr:nvSpPr>
        <xdr:cNvPr id="542" name="楕円 541"/>
        <xdr:cNvSpPr/>
      </xdr:nvSpPr>
      <xdr:spPr>
        <a:xfrm>
          <a:off x="162687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21252</xdr:rowOff>
    </xdr:from>
    <xdr:ext cx="469744" cy="259045"/>
    <xdr:sp macro="" textlink="">
      <xdr:nvSpPr>
        <xdr:cNvPr id="543" name="災害復旧事業費該当値テキスト"/>
        <xdr:cNvSpPr txBox="1"/>
      </xdr:nvSpPr>
      <xdr:spPr>
        <a:xfrm>
          <a:off x="16370300" y="63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28587</xdr:rowOff>
    </xdr:from>
    <xdr:to>
      <xdr:col>81</xdr:col>
      <xdr:colOff>101600</xdr:colOff>
      <xdr:row>38</xdr:row>
      <xdr:rowOff>130187</xdr:rowOff>
    </xdr:to>
    <xdr:sp macro="" textlink="">
      <xdr:nvSpPr>
        <xdr:cNvPr id="544" name="楕円 543"/>
        <xdr:cNvSpPr/>
      </xdr:nvSpPr>
      <xdr:spPr>
        <a:xfrm>
          <a:off x="15430500" y="65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121314</xdr:rowOff>
    </xdr:from>
    <xdr:ext cx="469744" cy="259045"/>
    <xdr:sp macro="" textlink="">
      <xdr:nvSpPr>
        <xdr:cNvPr id="545" name="テキスト ボックス 544"/>
        <xdr:cNvSpPr txBox="1"/>
      </xdr:nvSpPr>
      <xdr:spPr>
        <a:xfrm>
          <a:off x="15246428" y="663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151270</xdr:rowOff>
    </xdr:from>
    <xdr:to>
      <xdr:col>76</xdr:col>
      <xdr:colOff>165100</xdr:colOff>
      <xdr:row>37</xdr:row>
      <xdr:rowOff>81420</xdr:rowOff>
    </xdr:to>
    <xdr:sp macro="" textlink="">
      <xdr:nvSpPr>
        <xdr:cNvPr id="546" name="楕円 545"/>
        <xdr:cNvSpPr/>
      </xdr:nvSpPr>
      <xdr:spPr>
        <a:xfrm>
          <a:off x="14541500" y="63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97947</xdr:rowOff>
    </xdr:from>
    <xdr:ext cx="469744" cy="259045"/>
    <xdr:sp macro="" textlink="">
      <xdr:nvSpPr>
        <xdr:cNvPr id="547" name="テキスト ボックス 546"/>
        <xdr:cNvSpPr txBox="1"/>
      </xdr:nvSpPr>
      <xdr:spPr>
        <a:xfrm>
          <a:off x="14357428" y="609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141935</xdr:rowOff>
    </xdr:from>
    <xdr:to>
      <xdr:col>72</xdr:col>
      <xdr:colOff>38100</xdr:colOff>
      <xdr:row>36</xdr:row>
      <xdr:rowOff>72085</xdr:rowOff>
    </xdr:to>
    <xdr:sp macro="" textlink="">
      <xdr:nvSpPr>
        <xdr:cNvPr id="548" name="楕円 547"/>
        <xdr:cNvSpPr/>
      </xdr:nvSpPr>
      <xdr:spPr>
        <a:xfrm>
          <a:off x="13652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88612</xdr:rowOff>
    </xdr:from>
    <xdr:ext cx="534377" cy="259045"/>
    <xdr:sp macro="" textlink="">
      <xdr:nvSpPr>
        <xdr:cNvPr id="549" name="テキスト ボックス 548"/>
        <xdr:cNvSpPr txBox="1"/>
      </xdr:nvSpPr>
      <xdr:spPr>
        <a:xfrm>
          <a:off x="13436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167843</xdr:rowOff>
    </xdr:from>
    <xdr:to>
      <xdr:col>67</xdr:col>
      <xdr:colOff>101600</xdr:colOff>
      <xdr:row>35</xdr:row>
      <xdr:rowOff>97993</xdr:rowOff>
    </xdr:to>
    <xdr:sp macro="" textlink="">
      <xdr:nvSpPr>
        <xdr:cNvPr id="550" name="楕円 549"/>
        <xdr:cNvSpPr/>
      </xdr:nvSpPr>
      <xdr:spPr>
        <a:xfrm>
          <a:off x="12763500" y="599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114520</xdr:rowOff>
    </xdr:from>
    <xdr:ext cx="534377" cy="259045"/>
    <xdr:sp macro="" textlink="">
      <xdr:nvSpPr>
        <xdr:cNvPr id="551" name="テキスト ボックス 550"/>
        <xdr:cNvSpPr txBox="1"/>
      </xdr:nvSpPr>
      <xdr:spPr>
        <a:xfrm>
          <a:off x="12547111" y="57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45762</xdr:rowOff>
    </xdr:from>
    <xdr:to>
      <xdr:col>85</xdr:col>
      <xdr:colOff>127000</xdr:colOff>
      <xdr:row>75</xdr:row>
      <xdr:rowOff>67609</xdr:rowOff>
    </xdr:to>
    <xdr:cxnSp macro="">
      <xdr:nvCxnSpPr>
        <xdr:cNvPr id="632" name="直線コネクタ 631"/>
        <xdr:cNvCxnSpPr/>
      </xdr:nvCxnSpPr>
      <xdr:spPr>
        <a:xfrm>
          <a:off x="15481300" y="12904512"/>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126833</xdr:rowOff>
    </xdr:from>
    <xdr:to>
      <xdr:col>81</xdr:col>
      <xdr:colOff>50800</xdr:colOff>
      <xdr:row>75</xdr:row>
      <xdr:rowOff>45762</xdr:rowOff>
    </xdr:to>
    <xdr:cxnSp macro="">
      <xdr:nvCxnSpPr>
        <xdr:cNvPr id="635" name="直線コネクタ 634"/>
        <xdr:cNvCxnSpPr/>
      </xdr:nvCxnSpPr>
      <xdr:spPr>
        <a:xfrm>
          <a:off x="14592300" y="12814133"/>
          <a:ext cx="889000" cy="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126833</xdr:rowOff>
    </xdr:from>
    <xdr:to>
      <xdr:col>76</xdr:col>
      <xdr:colOff>114300</xdr:colOff>
      <xdr:row>74</xdr:row>
      <xdr:rowOff>157008</xdr:rowOff>
    </xdr:to>
    <xdr:cxnSp macro="">
      <xdr:nvCxnSpPr>
        <xdr:cNvPr id="638" name="直線コネクタ 637"/>
        <xdr:cNvCxnSpPr/>
      </xdr:nvCxnSpPr>
      <xdr:spPr>
        <a:xfrm flipV="1">
          <a:off x="13703300" y="12814133"/>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157008</xdr:rowOff>
    </xdr:from>
    <xdr:to>
      <xdr:col>71</xdr:col>
      <xdr:colOff>177800</xdr:colOff>
      <xdr:row>74</xdr:row>
      <xdr:rowOff>166675</xdr:rowOff>
    </xdr:to>
    <xdr:cxnSp macro="">
      <xdr:nvCxnSpPr>
        <xdr:cNvPr id="641" name="直線コネクタ 640"/>
        <xdr:cNvCxnSpPr/>
      </xdr:nvCxnSpPr>
      <xdr:spPr>
        <a:xfrm flipV="1">
          <a:off x="12814300" y="12844308"/>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16809</xdr:rowOff>
    </xdr:from>
    <xdr:to>
      <xdr:col>85</xdr:col>
      <xdr:colOff>177800</xdr:colOff>
      <xdr:row>75</xdr:row>
      <xdr:rowOff>118409</xdr:rowOff>
    </xdr:to>
    <xdr:sp macro="" textlink="">
      <xdr:nvSpPr>
        <xdr:cNvPr id="651" name="楕円 650"/>
        <xdr:cNvSpPr/>
      </xdr:nvSpPr>
      <xdr:spPr>
        <a:xfrm>
          <a:off x="16268700" y="128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39686</xdr:rowOff>
    </xdr:from>
    <xdr:ext cx="534377" cy="259045"/>
    <xdr:sp macro="" textlink="">
      <xdr:nvSpPr>
        <xdr:cNvPr id="652" name="公債費該当値テキスト"/>
        <xdr:cNvSpPr txBox="1"/>
      </xdr:nvSpPr>
      <xdr:spPr>
        <a:xfrm>
          <a:off x="16370300" y="127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166412</xdr:rowOff>
    </xdr:from>
    <xdr:to>
      <xdr:col>81</xdr:col>
      <xdr:colOff>101600</xdr:colOff>
      <xdr:row>75</xdr:row>
      <xdr:rowOff>96562</xdr:rowOff>
    </xdr:to>
    <xdr:sp macro="" textlink="">
      <xdr:nvSpPr>
        <xdr:cNvPr id="653" name="楕円 652"/>
        <xdr:cNvSpPr/>
      </xdr:nvSpPr>
      <xdr:spPr>
        <a:xfrm>
          <a:off x="15430500" y="128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113089</xdr:rowOff>
    </xdr:from>
    <xdr:ext cx="534377" cy="259045"/>
    <xdr:sp macro="" textlink="">
      <xdr:nvSpPr>
        <xdr:cNvPr id="654" name="テキスト ボックス 653"/>
        <xdr:cNvSpPr txBox="1"/>
      </xdr:nvSpPr>
      <xdr:spPr>
        <a:xfrm>
          <a:off x="15214111" y="126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76033</xdr:rowOff>
    </xdr:from>
    <xdr:to>
      <xdr:col>76</xdr:col>
      <xdr:colOff>165100</xdr:colOff>
      <xdr:row>75</xdr:row>
      <xdr:rowOff>6183</xdr:rowOff>
    </xdr:to>
    <xdr:sp macro="" textlink="">
      <xdr:nvSpPr>
        <xdr:cNvPr id="655" name="楕円 654"/>
        <xdr:cNvSpPr/>
      </xdr:nvSpPr>
      <xdr:spPr>
        <a:xfrm>
          <a:off x="14541500" y="127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22710</xdr:rowOff>
    </xdr:from>
    <xdr:ext cx="534377" cy="259045"/>
    <xdr:sp macro="" textlink="">
      <xdr:nvSpPr>
        <xdr:cNvPr id="656" name="テキスト ボックス 655"/>
        <xdr:cNvSpPr txBox="1"/>
      </xdr:nvSpPr>
      <xdr:spPr>
        <a:xfrm>
          <a:off x="14325111" y="125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106208</xdr:rowOff>
    </xdr:from>
    <xdr:to>
      <xdr:col>72</xdr:col>
      <xdr:colOff>38100</xdr:colOff>
      <xdr:row>75</xdr:row>
      <xdr:rowOff>36358</xdr:rowOff>
    </xdr:to>
    <xdr:sp macro="" textlink="">
      <xdr:nvSpPr>
        <xdr:cNvPr id="657" name="楕円 656"/>
        <xdr:cNvSpPr/>
      </xdr:nvSpPr>
      <xdr:spPr>
        <a:xfrm>
          <a:off x="13652500" y="127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52885</xdr:rowOff>
    </xdr:from>
    <xdr:ext cx="534377" cy="259045"/>
    <xdr:sp macro="" textlink="">
      <xdr:nvSpPr>
        <xdr:cNvPr id="658" name="テキスト ボックス 657"/>
        <xdr:cNvSpPr txBox="1"/>
      </xdr:nvSpPr>
      <xdr:spPr>
        <a:xfrm>
          <a:off x="13436111" y="125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115875</xdr:rowOff>
    </xdr:from>
    <xdr:to>
      <xdr:col>67</xdr:col>
      <xdr:colOff>101600</xdr:colOff>
      <xdr:row>75</xdr:row>
      <xdr:rowOff>46025</xdr:rowOff>
    </xdr:to>
    <xdr:sp macro="" textlink="">
      <xdr:nvSpPr>
        <xdr:cNvPr id="659" name="楕円 658"/>
        <xdr:cNvSpPr/>
      </xdr:nvSpPr>
      <xdr:spPr>
        <a:xfrm>
          <a:off x="12763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62552</xdr:rowOff>
    </xdr:from>
    <xdr:ext cx="534377" cy="259045"/>
    <xdr:sp macro="" textlink="">
      <xdr:nvSpPr>
        <xdr:cNvPr id="660" name="テキスト ボックス 659"/>
        <xdr:cNvSpPr txBox="1"/>
      </xdr:nvSpPr>
      <xdr:spPr>
        <a:xfrm>
          <a:off x="12547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27750</xdr:rowOff>
    </xdr:from>
    <xdr:to>
      <xdr:col>85</xdr:col>
      <xdr:colOff>127000</xdr:colOff>
      <xdr:row>98</xdr:row>
      <xdr:rowOff>98433</xdr:rowOff>
    </xdr:to>
    <xdr:cxnSp macro="">
      <xdr:nvCxnSpPr>
        <xdr:cNvPr id="687" name="直線コネクタ 686"/>
        <xdr:cNvCxnSpPr/>
      </xdr:nvCxnSpPr>
      <xdr:spPr>
        <a:xfrm>
          <a:off x="15481300" y="16829850"/>
          <a:ext cx="838200" cy="7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27750</xdr:rowOff>
    </xdr:from>
    <xdr:to>
      <xdr:col>81</xdr:col>
      <xdr:colOff>50800</xdr:colOff>
      <xdr:row>98</xdr:row>
      <xdr:rowOff>136299</xdr:rowOff>
    </xdr:to>
    <xdr:cxnSp macro="">
      <xdr:nvCxnSpPr>
        <xdr:cNvPr id="690" name="直線コネクタ 689"/>
        <xdr:cNvCxnSpPr/>
      </xdr:nvCxnSpPr>
      <xdr:spPr>
        <a:xfrm flipV="1">
          <a:off x="14592300" y="16829850"/>
          <a:ext cx="889000" cy="10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90514</xdr:rowOff>
    </xdr:from>
    <xdr:to>
      <xdr:col>76</xdr:col>
      <xdr:colOff>114300</xdr:colOff>
      <xdr:row>98</xdr:row>
      <xdr:rowOff>136299</xdr:rowOff>
    </xdr:to>
    <xdr:cxnSp macro="">
      <xdr:nvCxnSpPr>
        <xdr:cNvPr id="693" name="直線コネクタ 692"/>
        <xdr:cNvCxnSpPr/>
      </xdr:nvCxnSpPr>
      <xdr:spPr>
        <a:xfrm>
          <a:off x="13703300" y="16892614"/>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90514</xdr:rowOff>
    </xdr:from>
    <xdr:to>
      <xdr:col>71</xdr:col>
      <xdr:colOff>177800</xdr:colOff>
      <xdr:row>98</xdr:row>
      <xdr:rowOff>101761</xdr:rowOff>
    </xdr:to>
    <xdr:cxnSp macro="">
      <xdr:nvCxnSpPr>
        <xdr:cNvPr id="696" name="直線コネクタ 695"/>
        <xdr:cNvCxnSpPr/>
      </xdr:nvCxnSpPr>
      <xdr:spPr>
        <a:xfrm flipV="1">
          <a:off x="12814300" y="16892614"/>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47633</xdr:rowOff>
    </xdr:from>
    <xdr:to>
      <xdr:col>85</xdr:col>
      <xdr:colOff>177800</xdr:colOff>
      <xdr:row>98</xdr:row>
      <xdr:rowOff>149233</xdr:rowOff>
    </xdr:to>
    <xdr:sp macro="" textlink="">
      <xdr:nvSpPr>
        <xdr:cNvPr id="706" name="楕円 705"/>
        <xdr:cNvSpPr/>
      </xdr:nvSpPr>
      <xdr:spPr>
        <a:xfrm>
          <a:off x="16268700" y="168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134010</xdr:rowOff>
    </xdr:from>
    <xdr:ext cx="469744" cy="259045"/>
    <xdr:sp macro="" textlink="">
      <xdr:nvSpPr>
        <xdr:cNvPr id="707" name="積立金該当値テキスト"/>
        <xdr:cNvSpPr txBox="1"/>
      </xdr:nvSpPr>
      <xdr:spPr>
        <a:xfrm>
          <a:off x="16370300" y="167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148400</xdr:rowOff>
    </xdr:from>
    <xdr:to>
      <xdr:col>81</xdr:col>
      <xdr:colOff>101600</xdr:colOff>
      <xdr:row>98</xdr:row>
      <xdr:rowOff>78550</xdr:rowOff>
    </xdr:to>
    <xdr:sp macro="" textlink="">
      <xdr:nvSpPr>
        <xdr:cNvPr id="708" name="楕円 707"/>
        <xdr:cNvSpPr/>
      </xdr:nvSpPr>
      <xdr:spPr>
        <a:xfrm>
          <a:off x="15430500" y="167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69677</xdr:rowOff>
    </xdr:from>
    <xdr:ext cx="534377" cy="259045"/>
    <xdr:sp macro="" textlink="">
      <xdr:nvSpPr>
        <xdr:cNvPr id="709" name="テキスト ボックス 708"/>
        <xdr:cNvSpPr txBox="1"/>
      </xdr:nvSpPr>
      <xdr:spPr>
        <a:xfrm>
          <a:off x="15214111" y="168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85499</xdr:rowOff>
    </xdr:from>
    <xdr:to>
      <xdr:col>76</xdr:col>
      <xdr:colOff>165100</xdr:colOff>
      <xdr:row>99</xdr:row>
      <xdr:rowOff>15649</xdr:rowOff>
    </xdr:to>
    <xdr:sp macro="" textlink="">
      <xdr:nvSpPr>
        <xdr:cNvPr id="710" name="楕円 709"/>
        <xdr:cNvSpPr/>
      </xdr:nvSpPr>
      <xdr:spPr>
        <a:xfrm>
          <a:off x="14541500" y="168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6776</xdr:rowOff>
    </xdr:from>
    <xdr:ext cx="378565" cy="259045"/>
    <xdr:sp macro="" textlink="">
      <xdr:nvSpPr>
        <xdr:cNvPr id="711" name="テキスト ボックス 710"/>
        <xdr:cNvSpPr txBox="1"/>
      </xdr:nvSpPr>
      <xdr:spPr>
        <a:xfrm>
          <a:off x="14403017" y="16980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39714</xdr:rowOff>
    </xdr:from>
    <xdr:to>
      <xdr:col>72</xdr:col>
      <xdr:colOff>38100</xdr:colOff>
      <xdr:row>98</xdr:row>
      <xdr:rowOff>141314</xdr:rowOff>
    </xdr:to>
    <xdr:sp macro="" textlink="">
      <xdr:nvSpPr>
        <xdr:cNvPr id="712" name="楕円 711"/>
        <xdr:cNvSpPr/>
      </xdr:nvSpPr>
      <xdr:spPr>
        <a:xfrm>
          <a:off x="13652500" y="168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132441</xdr:rowOff>
    </xdr:from>
    <xdr:ext cx="469744" cy="259045"/>
    <xdr:sp macro="" textlink="">
      <xdr:nvSpPr>
        <xdr:cNvPr id="713" name="テキスト ボックス 712"/>
        <xdr:cNvSpPr txBox="1"/>
      </xdr:nvSpPr>
      <xdr:spPr>
        <a:xfrm>
          <a:off x="13468428" y="169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50961</xdr:rowOff>
    </xdr:from>
    <xdr:to>
      <xdr:col>67</xdr:col>
      <xdr:colOff>101600</xdr:colOff>
      <xdr:row>98</xdr:row>
      <xdr:rowOff>152561</xdr:rowOff>
    </xdr:to>
    <xdr:sp macro="" textlink="">
      <xdr:nvSpPr>
        <xdr:cNvPr id="714" name="楕円 713"/>
        <xdr:cNvSpPr/>
      </xdr:nvSpPr>
      <xdr:spPr>
        <a:xfrm>
          <a:off x="12763500" y="168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143688</xdr:rowOff>
    </xdr:from>
    <xdr:ext cx="469744" cy="259045"/>
    <xdr:sp macro="" textlink="">
      <xdr:nvSpPr>
        <xdr:cNvPr id="715" name="テキスト ボックス 714"/>
        <xdr:cNvSpPr txBox="1"/>
      </xdr:nvSpPr>
      <xdr:spPr>
        <a:xfrm>
          <a:off x="12579428" y="1694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30521</xdr:rowOff>
    </xdr:from>
    <xdr:to>
      <xdr:col>116</xdr:col>
      <xdr:colOff>63500</xdr:colOff>
      <xdr:row>38</xdr:row>
      <xdr:rowOff>84562</xdr:rowOff>
    </xdr:to>
    <xdr:cxnSp macro="">
      <xdr:nvCxnSpPr>
        <xdr:cNvPr id="742" name="直線コネクタ 741"/>
        <xdr:cNvCxnSpPr/>
      </xdr:nvCxnSpPr>
      <xdr:spPr>
        <a:xfrm flipV="1">
          <a:off x="21323300" y="6545621"/>
          <a:ext cx="8382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84562</xdr:rowOff>
    </xdr:from>
    <xdr:to>
      <xdr:col>111</xdr:col>
      <xdr:colOff>177800</xdr:colOff>
      <xdr:row>38</xdr:row>
      <xdr:rowOff>90643</xdr:rowOff>
    </xdr:to>
    <xdr:cxnSp macro="">
      <xdr:nvCxnSpPr>
        <xdr:cNvPr id="745" name="直線コネクタ 744"/>
        <xdr:cNvCxnSpPr/>
      </xdr:nvCxnSpPr>
      <xdr:spPr>
        <a:xfrm flipV="1">
          <a:off x="20434300" y="659966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66228</xdr:rowOff>
    </xdr:from>
    <xdr:to>
      <xdr:col>107</xdr:col>
      <xdr:colOff>50800</xdr:colOff>
      <xdr:row>38</xdr:row>
      <xdr:rowOff>90643</xdr:rowOff>
    </xdr:to>
    <xdr:cxnSp macro="">
      <xdr:nvCxnSpPr>
        <xdr:cNvPr id="748" name="直線コネクタ 747"/>
        <xdr:cNvCxnSpPr/>
      </xdr:nvCxnSpPr>
      <xdr:spPr>
        <a:xfrm>
          <a:off x="19545300" y="6581328"/>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57450</xdr:rowOff>
    </xdr:from>
    <xdr:to>
      <xdr:col>102</xdr:col>
      <xdr:colOff>114300</xdr:colOff>
      <xdr:row>38</xdr:row>
      <xdr:rowOff>66228</xdr:rowOff>
    </xdr:to>
    <xdr:cxnSp macro="">
      <xdr:nvCxnSpPr>
        <xdr:cNvPr id="751" name="直線コネクタ 750"/>
        <xdr:cNvCxnSpPr/>
      </xdr:nvCxnSpPr>
      <xdr:spPr>
        <a:xfrm>
          <a:off x="18656300" y="6572550"/>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151171</xdr:rowOff>
    </xdr:from>
    <xdr:to>
      <xdr:col>116</xdr:col>
      <xdr:colOff>114300</xdr:colOff>
      <xdr:row>38</xdr:row>
      <xdr:rowOff>81321</xdr:rowOff>
    </xdr:to>
    <xdr:sp macro="" textlink="">
      <xdr:nvSpPr>
        <xdr:cNvPr id="761" name="楕円 760"/>
        <xdr:cNvSpPr/>
      </xdr:nvSpPr>
      <xdr:spPr>
        <a:xfrm>
          <a:off x="22110700" y="64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66098</xdr:rowOff>
    </xdr:from>
    <xdr:ext cx="469744" cy="259045"/>
    <xdr:sp macro="" textlink="">
      <xdr:nvSpPr>
        <xdr:cNvPr id="762" name="投資及び出資金該当値テキスト"/>
        <xdr:cNvSpPr txBox="1"/>
      </xdr:nvSpPr>
      <xdr:spPr>
        <a:xfrm>
          <a:off x="22212300" y="640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33762</xdr:rowOff>
    </xdr:from>
    <xdr:to>
      <xdr:col>112</xdr:col>
      <xdr:colOff>38100</xdr:colOff>
      <xdr:row>38</xdr:row>
      <xdr:rowOff>135362</xdr:rowOff>
    </xdr:to>
    <xdr:sp macro="" textlink="">
      <xdr:nvSpPr>
        <xdr:cNvPr id="763" name="楕円 762"/>
        <xdr:cNvSpPr/>
      </xdr:nvSpPr>
      <xdr:spPr>
        <a:xfrm>
          <a:off x="21272500" y="6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126489</xdr:rowOff>
    </xdr:from>
    <xdr:ext cx="469744" cy="259045"/>
    <xdr:sp macro="" textlink="">
      <xdr:nvSpPr>
        <xdr:cNvPr id="764" name="テキスト ボックス 763"/>
        <xdr:cNvSpPr txBox="1"/>
      </xdr:nvSpPr>
      <xdr:spPr>
        <a:xfrm>
          <a:off x="21088428" y="664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39843</xdr:rowOff>
    </xdr:from>
    <xdr:to>
      <xdr:col>107</xdr:col>
      <xdr:colOff>101600</xdr:colOff>
      <xdr:row>38</xdr:row>
      <xdr:rowOff>141443</xdr:rowOff>
    </xdr:to>
    <xdr:sp macro="" textlink="">
      <xdr:nvSpPr>
        <xdr:cNvPr id="765" name="楕円 764"/>
        <xdr:cNvSpPr/>
      </xdr:nvSpPr>
      <xdr:spPr>
        <a:xfrm>
          <a:off x="20383500" y="65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132570</xdr:rowOff>
    </xdr:from>
    <xdr:ext cx="469744" cy="259045"/>
    <xdr:sp macro="" textlink="">
      <xdr:nvSpPr>
        <xdr:cNvPr id="766" name="テキスト ボックス 765"/>
        <xdr:cNvSpPr txBox="1"/>
      </xdr:nvSpPr>
      <xdr:spPr>
        <a:xfrm>
          <a:off x="20199428" y="664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15428</xdr:rowOff>
    </xdr:from>
    <xdr:to>
      <xdr:col>102</xdr:col>
      <xdr:colOff>165100</xdr:colOff>
      <xdr:row>38</xdr:row>
      <xdr:rowOff>117028</xdr:rowOff>
    </xdr:to>
    <xdr:sp macro="" textlink="">
      <xdr:nvSpPr>
        <xdr:cNvPr id="767" name="楕円 766"/>
        <xdr:cNvSpPr/>
      </xdr:nvSpPr>
      <xdr:spPr>
        <a:xfrm>
          <a:off x="19494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108155</xdr:rowOff>
    </xdr:from>
    <xdr:ext cx="469744" cy="259045"/>
    <xdr:sp macro="" textlink="">
      <xdr:nvSpPr>
        <xdr:cNvPr id="768" name="テキスト ボックス 767"/>
        <xdr:cNvSpPr txBox="1"/>
      </xdr:nvSpPr>
      <xdr:spPr>
        <a:xfrm>
          <a:off x="19310428" y="66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6650</xdr:rowOff>
    </xdr:from>
    <xdr:to>
      <xdr:col>98</xdr:col>
      <xdr:colOff>38100</xdr:colOff>
      <xdr:row>38</xdr:row>
      <xdr:rowOff>108250</xdr:rowOff>
    </xdr:to>
    <xdr:sp macro="" textlink="">
      <xdr:nvSpPr>
        <xdr:cNvPr id="769" name="楕円 768"/>
        <xdr:cNvSpPr/>
      </xdr:nvSpPr>
      <xdr:spPr>
        <a:xfrm>
          <a:off x="18605500" y="65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99377</xdr:rowOff>
    </xdr:from>
    <xdr:ext cx="469744" cy="259045"/>
    <xdr:sp macro="" textlink="">
      <xdr:nvSpPr>
        <xdr:cNvPr id="770" name="テキスト ボックス 769"/>
        <xdr:cNvSpPr txBox="1"/>
      </xdr:nvSpPr>
      <xdr:spPr>
        <a:xfrm>
          <a:off x="18421428" y="661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136843</xdr:rowOff>
    </xdr:from>
    <xdr:to>
      <xdr:col>116</xdr:col>
      <xdr:colOff>63500</xdr:colOff>
      <xdr:row>56</xdr:row>
      <xdr:rowOff>143015</xdr:rowOff>
    </xdr:to>
    <xdr:cxnSp macro="">
      <xdr:nvCxnSpPr>
        <xdr:cNvPr id="799" name="直線コネクタ 798"/>
        <xdr:cNvCxnSpPr/>
      </xdr:nvCxnSpPr>
      <xdr:spPr>
        <a:xfrm flipV="1">
          <a:off x="21323300" y="9738043"/>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143015</xdr:rowOff>
    </xdr:from>
    <xdr:to>
      <xdr:col>111</xdr:col>
      <xdr:colOff>177800</xdr:colOff>
      <xdr:row>56</xdr:row>
      <xdr:rowOff>147892</xdr:rowOff>
    </xdr:to>
    <xdr:cxnSp macro="">
      <xdr:nvCxnSpPr>
        <xdr:cNvPr id="802" name="直線コネクタ 801"/>
        <xdr:cNvCxnSpPr/>
      </xdr:nvCxnSpPr>
      <xdr:spPr>
        <a:xfrm flipV="1">
          <a:off x="20434300" y="9744215"/>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147892</xdr:rowOff>
    </xdr:from>
    <xdr:to>
      <xdr:col>107</xdr:col>
      <xdr:colOff>50800</xdr:colOff>
      <xdr:row>56</xdr:row>
      <xdr:rowOff>153150</xdr:rowOff>
    </xdr:to>
    <xdr:cxnSp macro="">
      <xdr:nvCxnSpPr>
        <xdr:cNvPr id="805" name="直線コネクタ 804"/>
        <xdr:cNvCxnSpPr/>
      </xdr:nvCxnSpPr>
      <xdr:spPr>
        <a:xfrm flipV="1">
          <a:off x="19545300" y="974909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153264</xdr:rowOff>
    </xdr:from>
    <xdr:to>
      <xdr:col>102</xdr:col>
      <xdr:colOff>114300</xdr:colOff>
      <xdr:row>56</xdr:row>
      <xdr:rowOff>153150</xdr:rowOff>
    </xdr:to>
    <xdr:cxnSp macro="">
      <xdr:nvCxnSpPr>
        <xdr:cNvPr id="808" name="直線コネクタ 807"/>
        <xdr:cNvCxnSpPr/>
      </xdr:nvCxnSpPr>
      <xdr:spPr>
        <a:xfrm>
          <a:off x="18656300" y="9411564"/>
          <a:ext cx="889000" cy="3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86043</xdr:rowOff>
    </xdr:from>
    <xdr:to>
      <xdr:col>116</xdr:col>
      <xdr:colOff>114300</xdr:colOff>
      <xdr:row>57</xdr:row>
      <xdr:rowOff>16193</xdr:rowOff>
    </xdr:to>
    <xdr:sp macro="" textlink="">
      <xdr:nvSpPr>
        <xdr:cNvPr id="818" name="楕円 817"/>
        <xdr:cNvSpPr/>
      </xdr:nvSpPr>
      <xdr:spPr>
        <a:xfrm>
          <a:off x="22110700" y="96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108920</xdr:rowOff>
    </xdr:from>
    <xdr:ext cx="534377" cy="259045"/>
    <xdr:sp macro="" textlink="">
      <xdr:nvSpPr>
        <xdr:cNvPr id="819" name="貸付金該当値テキスト"/>
        <xdr:cNvSpPr txBox="1"/>
      </xdr:nvSpPr>
      <xdr:spPr>
        <a:xfrm>
          <a:off x="22212300" y="95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92215</xdr:rowOff>
    </xdr:from>
    <xdr:to>
      <xdr:col>112</xdr:col>
      <xdr:colOff>38100</xdr:colOff>
      <xdr:row>57</xdr:row>
      <xdr:rowOff>22365</xdr:rowOff>
    </xdr:to>
    <xdr:sp macro="" textlink="">
      <xdr:nvSpPr>
        <xdr:cNvPr id="820" name="楕円 819"/>
        <xdr:cNvSpPr/>
      </xdr:nvSpPr>
      <xdr:spPr>
        <a:xfrm>
          <a:off x="21272500" y="9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38892</xdr:rowOff>
    </xdr:from>
    <xdr:ext cx="534377" cy="259045"/>
    <xdr:sp macro="" textlink="">
      <xdr:nvSpPr>
        <xdr:cNvPr id="821" name="テキスト ボックス 820"/>
        <xdr:cNvSpPr txBox="1"/>
      </xdr:nvSpPr>
      <xdr:spPr>
        <a:xfrm>
          <a:off x="21056111" y="9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97092</xdr:rowOff>
    </xdr:from>
    <xdr:to>
      <xdr:col>107</xdr:col>
      <xdr:colOff>101600</xdr:colOff>
      <xdr:row>57</xdr:row>
      <xdr:rowOff>27242</xdr:rowOff>
    </xdr:to>
    <xdr:sp macro="" textlink="">
      <xdr:nvSpPr>
        <xdr:cNvPr id="822" name="楕円 821"/>
        <xdr:cNvSpPr/>
      </xdr:nvSpPr>
      <xdr:spPr>
        <a:xfrm>
          <a:off x="20383500" y="96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43769</xdr:rowOff>
    </xdr:from>
    <xdr:ext cx="534377" cy="259045"/>
    <xdr:sp macro="" textlink="">
      <xdr:nvSpPr>
        <xdr:cNvPr id="823" name="テキスト ボックス 822"/>
        <xdr:cNvSpPr txBox="1"/>
      </xdr:nvSpPr>
      <xdr:spPr>
        <a:xfrm>
          <a:off x="20167111" y="94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102350</xdr:rowOff>
    </xdr:from>
    <xdr:to>
      <xdr:col>102</xdr:col>
      <xdr:colOff>165100</xdr:colOff>
      <xdr:row>57</xdr:row>
      <xdr:rowOff>32500</xdr:rowOff>
    </xdr:to>
    <xdr:sp macro="" textlink="">
      <xdr:nvSpPr>
        <xdr:cNvPr id="824" name="楕円 823"/>
        <xdr:cNvSpPr/>
      </xdr:nvSpPr>
      <xdr:spPr>
        <a:xfrm>
          <a:off x="19494500" y="9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49027</xdr:rowOff>
    </xdr:from>
    <xdr:ext cx="534377" cy="259045"/>
    <xdr:sp macro="" textlink="">
      <xdr:nvSpPr>
        <xdr:cNvPr id="825" name="テキスト ボックス 824"/>
        <xdr:cNvSpPr txBox="1"/>
      </xdr:nvSpPr>
      <xdr:spPr>
        <a:xfrm>
          <a:off x="19278111" y="94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102464</xdr:rowOff>
    </xdr:from>
    <xdr:to>
      <xdr:col>98</xdr:col>
      <xdr:colOff>38100</xdr:colOff>
      <xdr:row>55</xdr:row>
      <xdr:rowOff>32614</xdr:rowOff>
    </xdr:to>
    <xdr:sp macro="" textlink="">
      <xdr:nvSpPr>
        <xdr:cNvPr id="826" name="楕円 825"/>
        <xdr:cNvSpPr/>
      </xdr:nvSpPr>
      <xdr:spPr>
        <a:xfrm>
          <a:off x="18605500" y="9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49141</xdr:rowOff>
    </xdr:from>
    <xdr:ext cx="534377" cy="259045"/>
    <xdr:sp macro="" textlink="">
      <xdr:nvSpPr>
        <xdr:cNvPr id="827" name="テキスト ボックス 826"/>
        <xdr:cNvSpPr txBox="1"/>
      </xdr:nvSpPr>
      <xdr:spPr>
        <a:xfrm>
          <a:off x="18389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43254</xdr:rowOff>
    </xdr:from>
    <xdr:to>
      <xdr:col>116</xdr:col>
      <xdr:colOff>63500</xdr:colOff>
      <xdr:row>74</xdr:row>
      <xdr:rowOff>55941</xdr:rowOff>
    </xdr:to>
    <xdr:cxnSp macro="">
      <xdr:nvCxnSpPr>
        <xdr:cNvPr id="855" name="直線コネクタ 854"/>
        <xdr:cNvCxnSpPr/>
      </xdr:nvCxnSpPr>
      <xdr:spPr>
        <a:xfrm flipV="1">
          <a:off x="21323300" y="12730554"/>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55941</xdr:rowOff>
    </xdr:from>
    <xdr:to>
      <xdr:col>111</xdr:col>
      <xdr:colOff>177800</xdr:colOff>
      <xdr:row>74</xdr:row>
      <xdr:rowOff>108427</xdr:rowOff>
    </xdr:to>
    <xdr:cxnSp macro="">
      <xdr:nvCxnSpPr>
        <xdr:cNvPr id="858" name="直線コネクタ 857"/>
        <xdr:cNvCxnSpPr/>
      </xdr:nvCxnSpPr>
      <xdr:spPr>
        <a:xfrm flipV="1">
          <a:off x="20434300" y="12743241"/>
          <a:ext cx="8890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108427</xdr:rowOff>
    </xdr:from>
    <xdr:to>
      <xdr:col>107</xdr:col>
      <xdr:colOff>50800</xdr:colOff>
      <xdr:row>74</xdr:row>
      <xdr:rowOff>140134</xdr:rowOff>
    </xdr:to>
    <xdr:cxnSp macro="">
      <xdr:nvCxnSpPr>
        <xdr:cNvPr id="861" name="直線コネクタ 860"/>
        <xdr:cNvCxnSpPr/>
      </xdr:nvCxnSpPr>
      <xdr:spPr>
        <a:xfrm flipV="1">
          <a:off x="19545300" y="12795727"/>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140134</xdr:rowOff>
    </xdr:from>
    <xdr:to>
      <xdr:col>102</xdr:col>
      <xdr:colOff>114300</xdr:colOff>
      <xdr:row>74</xdr:row>
      <xdr:rowOff>156205</xdr:rowOff>
    </xdr:to>
    <xdr:cxnSp macro="">
      <xdr:nvCxnSpPr>
        <xdr:cNvPr id="864" name="直線コネクタ 863"/>
        <xdr:cNvCxnSpPr/>
      </xdr:nvCxnSpPr>
      <xdr:spPr>
        <a:xfrm flipV="1">
          <a:off x="18656300" y="12827434"/>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163904</xdr:rowOff>
    </xdr:from>
    <xdr:to>
      <xdr:col>116</xdr:col>
      <xdr:colOff>114300</xdr:colOff>
      <xdr:row>74</xdr:row>
      <xdr:rowOff>94054</xdr:rowOff>
    </xdr:to>
    <xdr:sp macro="" textlink="">
      <xdr:nvSpPr>
        <xdr:cNvPr id="874" name="楕円 873"/>
        <xdr:cNvSpPr/>
      </xdr:nvSpPr>
      <xdr:spPr>
        <a:xfrm>
          <a:off x="22110700" y="126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15331</xdr:rowOff>
    </xdr:from>
    <xdr:ext cx="534377" cy="259045"/>
    <xdr:sp macro="" textlink="">
      <xdr:nvSpPr>
        <xdr:cNvPr id="875" name="繰出金該当値テキスト"/>
        <xdr:cNvSpPr txBox="1"/>
      </xdr:nvSpPr>
      <xdr:spPr>
        <a:xfrm>
          <a:off x="22212300" y="1253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5141</xdr:rowOff>
    </xdr:from>
    <xdr:to>
      <xdr:col>112</xdr:col>
      <xdr:colOff>38100</xdr:colOff>
      <xdr:row>74</xdr:row>
      <xdr:rowOff>106741</xdr:rowOff>
    </xdr:to>
    <xdr:sp macro="" textlink="">
      <xdr:nvSpPr>
        <xdr:cNvPr id="876" name="楕円 875"/>
        <xdr:cNvSpPr/>
      </xdr:nvSpPr>
      <xdr:spPr>
        <a:xfrm>
          <a:off x="21272500" y="126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123268</xdr:rowOff>
    </xdr:from>
    <xdr:ext cx="534377" cy="259045"/>
    <xdr:sp macro="" textlink="">
      <xdr:nvSpPr>
        <xdr:cNvPr id="877" name="テキスト ボックス 876"/>
        <xdr:cNvSpPr txBox="1"/>
      </xdr:nvSpPr>
      <xdr:spPr>
        <a:xfrm>
          <a:off x="21056111" y="1246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57627</xdr:rowOff>
    </xdr:from>
    <xdr:to>
      <xdr:col>107</xdr:col>
      <xdr:colOff>101600</xdr:colOff>
      <xdr:row>74</xdr:row>
      <xdr:rowOff>159227</xdr:rowOff>
    </xdr:to>
    <xdr:sp macro="" textlink="">
      <xdr:nvSpPr>
        <xdr:cNvPr id="878" name="楕円 877"/>
        <xdr:cNvSpPr/>
      </xdr:nvSpPr>
      <xdr:spPr>
        <a:xfrm>
          <a:off x="20383500" y="127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4304</xdr:rowOff>
    </xdr:from>
    <xdr:ext cx="534377" cy="259045"/>
    <xdr:sp macro="" textlink="">
      <xdr:nvSpPr>
        <xdr:cNvPr id="879" name="テキスト ボックス 878"/>
        <xdr:cNvSpPr txBox="1"/>
      </xdr:nvSpPr>
      <xdr:spPr>
        <a:xfrm>
          <a:off x="20167111" y="125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89334</xdr:rowOff>
    </xdr:from>
    <xdr:to>
      <xdr:col>102</xdr:col>
      <xdr:colOff>165100</xdr:colOff>
      <xdr:row>75</xdr:row>
      <xdr:rowOff>19484</xdr:rowOff>
    </xdr:to>
    <xdr:sp macro="" textlink="">
      <xdr:nvSpPr>
        <xdr:cNvPr id="880" name="楕円 879"/>
        <xdr:cNvSpPr/>
      </xdr:nvSpPr>
      <xdr:spPr>
        <a:xfrm>
          <a:off x="19494500" y="127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36011</xdr:rowOff>
    </xdr:from>
    <xdr:ext cx="534377" cy="259045"/>
    <xdr:sp macro="" textlink="">
      <xdr:nvSpPr>
        <xdr:cNvPr id="881" name="テキスト ボックス 880"/>
        <xdr:cNvSpPr txBox="1"/>
      </xdr:nvSpPr>
      <xdr:spPr>
        <a:xfrm>
          <a:off x="19278111" y="12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105405</xdr:rowOff>
    </xdr:from>
    <xdr:to>
      <xdr:col>98</xdr:col>
      <xdr:colOff>38100</xdr:colOff>
      <xdr:row>75</xdr:row>
      <xdr:rowOff>35555</xdr:rowOff>
    </xdr:to>
    <xdr:sp macro="" textlink="">
      <xdr:nvSpPr>
        <xdr:cNvPr id="882" name="楕円 881"/>
        <xdr:cNvSpPr/>
      </xdr:nvSpPr>
      <xdr:spPr>
        <a:xfrm>
          <a:off x="18605500" y="127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52082</xdr:rowOff>
    </xdr:from>
    <xdr:ext cx="534377" cy="259045"/>
    <xdr:sp macro="" textlink="">
      <xdr:nvSpPr>
        <xdr:cNvPr id="883" name="テキスト ボックス 882"/>
        <xdr:cNvSpPr txBox="1"/>
      </xdr:nvSpPr>
      <xdr:spPr>
        <a:xfrm>
          <a:off x="18389111" y="125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義務的経費について、前年度と比較すると人件費、扶助費は増加、公債費は減少している。類似団体平均値と比較すると、いずれも上回っている。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扶助費については、新型コロナ対策・物価高騰対策の給付金事業実施により令和３年度以降高い数値となっているほか、自立支援給付費の増加、児童手当の拡充等により決算額が増加している。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普通建設事業費は、ごみ中継施設整備や市民プール整備といった大型事業があったため大幅に増加している。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2159</xdr:rowOff>
    </xdr:from>
    <xdr:to>
      <xdr:col>24</xdr:col>
      <xdr:colOff>63500</xdr:colOff>
      <xdr:row>35</xdr:row>
      <xdr:rowOff>27877</xdr:rowOff>
    </xdr:to>
    <xdr:cxnSp macro="">
      <xdr:nvCxnSpPr>
        <xdr:cNvPr id="61" name="直線コネクタ 60"/>
        <xdr:cNvCxnSpPr/>
      </xdr:nvCxnSpPr>
      <xdr:spPr>
        <a:xfrm flipV="1">
          <a:off x="3797300" y="6002909"/>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27877</xdr:rowOff>
    </xdr:from>
    <xdr:to>
      <xdr:col>19</xdr:col>
      <xdr:colOff>177800</xdr:colOff>
      <xdr:row>35</xdr:row>
      <xdr:rowOff>49022</xdr:rowOff>
    </xdr:to>
    <xdr:cxnSp macro="">
      <xdr:nvCxnSpPr>
        <xdr:cNvPr id="64" name="直線コネクタ 63"/>
        <xdr:cNvCxnSpPr/>
      </xdr:nvCxnSpPr>
      <xdr:spPr>
        <a:xfrm flipV="1">
          <a:off x="2908300" y="6028627"/>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xdr:rowOff>
    </xdr:from>
    <xdr:to>
      <xdr:col>15</xdr:col>
      <xdr:colOff>50800</xdr:colOff>
      <xdr:row>35</xdr:row>
      <xdr:rowOff>49022</xdr:rowOff>
    </xdr:to>
    <xdr:cxnSp macro="">
      <xdr:nvCxnSpPr>
        <xdr:cNvPr id="67" name="直線コネクタ 66"/>
        <xdr:cNvCxnSpPr/>
      </xdr:nvCxnSpPr>
      <xdr:spPr>
        <a:xfrm>
          <a:off x="2019300" y="601510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xdr:rowOff>
    </xdr:from>
    <xdr:to>
      <xdr:col>10</xdr:col>
      <xdr:colOff>114300</xdr:colOff>
      <xdr:row>35</xdr:row>
      <xdr:rowOff>27305</xdr:rowOff>
    </xdr:to>
    <xdr:cxnSp macro="">
      <xdr:nvCxnSpPr>
        <xdr:cNvPr id="70" name="直線コネクタ 69"/>
        <xdr:cNvCxnSpPr/>
      </xdr:nvCxnSpPr>
      <xdr:spPr>
        <a:xfrm flipV="1">
          <a:off x="1130300" y="601510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122809</xdr:rowOff>
    </xdr:from>
    <xdr:to>
      <xdr:col>24</xdr:col>
      <xdr:colOff>114300</xdr:colOff>
      <xdr:row>35</xdr:row>
      <xdr:rowOff>52959</xdr:rowOff>
    </xdr:to>
    <xdr:sp macro="" textlink="">
      <xdr:nvSpPr>
        <xdr:cNvPr id="80" name="楕円 79"/>
        <xdr:cNvSpPr/>
      </xdr:nvSpPr>
      <xdr:spPr>
        <a:xfrm>
          <a:off x="4584700" y="59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145686</xdr:rowOff>
    </xdr:from>
    <xdr:ext cx="469744" cy="259045"/>
    <xdr:sp macro="" textlink="">
      <xdr:nvSpPr>
        <xdr:cNvPr id="81" name="議会費該当値テキスト"/>
        <xdr:cNvSpPr txBox="1"/>
      </xdr:nvSpPr>
      <xdr:spPr>
        <a:xfrm>
          <a:off x="4686300"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148527</xdr:rowOff>
    </xdr:from>
    <xdr:to>
      <xdr:col>20</xdr:col>
      <xdr:colOff>38100</xdr:colOff>
      <xdr:row>35</xdr:row>
      <xdr:rowOff>78677</xdr:rowOff>
    </xdr:to>
    <xdr:sp macro="" textlink="">
      <xdr:nvSpPr>
        <xdr:cNvPr id="82" name="楕円 81"/>
        <xdr:cNvSpPr/>
      </xdr:nvSpPr>
      <xdr:spPr>
        <a:xfrm>
          <a:off x="37465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95204</xdr:rowOff>
    </xdr:from>
    <xdr:ext cx="469744" cy="259045"/>
    <xdr:sp macro="" textlink="">
      <xdr:nvSpPr>
        <xdr:cNvPr id="83" name="テキスト ボックス 82"/>
        <xdr:cNvSpPr txBox="1"/>
      </xdr:nvSpPr>
      <xdr:spPr>
        <a:xfrm>
          <a:off x="3562428" y="575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169672</xdr:rowOff>
    </xdr:from>
    <xdr:to>
      <xdr:col>15</xdr:col>
      <xdr:colOff>101600</xdr:colOff>
      <xdr:row>35</xdr:row>
      <xdr:rowOff>99822</xdr:rowOff>
    </xdr:to>
    <xdr:sp macro="" textlink="">
      <xdr:nvSpPr>
        <xdr:cNvPr id="84" name="楕円 83"/>
        <xdr:cNvSpPr/>
      </xdr:nvSpPr>
      <xdr:spPr>
        <a:xfrm>
          <a:off x="2857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116349</xdr:rowOff>
    </xdr:from>
    <xdr:ext cx="469744" cy="259045"/>
    <xdr:sp macro="" textlink="">
      <xdr:nvSpPr>
        <xdr:cNvPr id="85" name="テキスト ボックス 84"/>
        <xdr:cNvSpPr txBox="1"/>
      </xdr:nvSpPr>
      <xdr:spPr>
        <a:xfrm>
          <a:off x="2673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135001</xdr:rowOff>
    </xdr:from>
    <xdr:to>
      <xdr:col>10</xdr:col>
      <xdr:colOff>165100</xdr:colOff>
      <xdr:row>35</xdr:row>
      <xdr:rowOff>65151</xdr:rowOff>
    </xdr:to>
    <xdr:sp macro="" textlink="">
      <xdr:nvSpPr>
        <xdr:cNvPr id="86" name="楕円 85"/>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81678</xdr:rowOff>
    </xdr:from>
    <xdr:ext cx="469744" cy="259045"/>
    <xdr:sp macro="" textlink="">
      <xdr:nvSpPr>
        <xdr:cNvPr id="87" name="テキスト ボックス 86"/>
        <xdr:cNvSpPr txBox="1"/>
      </xdr:nvSpPr>
      <xdr:spPr>
        <a:xfrm>
          <a:off x="1784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147955</xdr:rowOff>
    </xdr:from>
    <xdr:to>
      <xdr:col>6</xdr:col>
      <xdr:colOff>38100</xdr:colOff>
      <xdr:row>35</xdr:row>
      <xdr:rowOff>78105</xdr:rowOff>
    </xdr:to>
    <xdr:sp macro="" textlink="">
      <xdr:nvSpPr>
        <xdr:cNvPr id="88" name="楕円 87"/>
        <xdr:cNvSpPr/>
      </xdr:nvSpPr>
      <xdr:spPr>
        <a:xfrm>
          <a:off x="10795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94632</xdr:rowOff>
    </xdr:from>
    <xdr:ext cx="469744" cy="259045"/>
    <xdr:sp macro="" textlink="">
      <xdr:nvSpPr>
        <xdr:cNvPr id="89" name="テキスト ボックス 88"/>
        <xdr:cNvSpPr txBox="1"/>
      </xdr:nvSpPr>
      <xdr:spPr>
        <a:xfrm>
          <a:off x="895428" y="575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31847</xdr:rowOff>
    </xdr:from>
    <xdr:to>
      <xdr:col>24</xdr:col>
      <xdr:colOff>63500</xdr:colOff>
      <xdr:row>57</xdr:row>
      <xdr:rowOff>158979</xdr:rowOff>
    </xdr:to>
    <xdr:cxnSp macro="">
      <xdr:nvCxnSpPr>
        <xdr:cNvPr id="118" name="直線コネクタ 117"/>
        <xdr:cNvCxnSpPr/>
      </xdr:nvCxnSpPr>
      <xdr:spPr>
        <a:xfrm flipV="1">
          <a:off x="3797300" y="9804497"/>
          <a:ext cx="838200" cy="1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158979</xdr:rowOff>
    </xdr:from>
    <xdr:to>
      <xdr:col>19</xdr:col>
      <xdr:colOff>177800</xdr:colOff>
      <xdr:row>58</xdr:row>
      <xdr:rowOff>3763</xdr:rowOff>
    </xdr:to>
    <xdr:cxnSp macro="">
      <xdr:nvCxnSpPr>
        <xdr:cNvPr id="121" name="直線コネクタ 120"/>
        <xdr:cNvCxnSpPr/>
      </xdr:nvCxnSpPr>
      <xdr:spPr>
        <a:xfrm flipV="1">
          <a:off x="2908300" y="9931629"/>
          <a:ext cx="8890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144192</xdr:rowOff>
    </xdr:from>
    <xdr:to>
      <xdr:col>15</xdr:col>
      <xdr:colOff>50800</xdr:colOff>
      <xdr:row>58</xdr:row>
      <xdr:rowOff>3763</xdr:rowOff>
    </xdr:to>
    <xdr:cxnSp macro="">
      <xdr:nvCxnSpPr>
        <xdr:cNvPr id="124" name="直線コネクタ 123"/>
        <xdr:cNvCxnSpPr/>
      </xdr:nvCxnSpPr>
      <xdr:spPr>
        <a:xfrm>
          <a:off x="2019300" y="991684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121591</xdr:rowOff>
    </xdr:from>
    <xdr:to>
      <xdr:col>10</xdr:col>
      <xdr:colOff>114300</xdr:colOff>
      <xdr:row>57</xdr:row>
      <xdr:rowOff>144192</xdr:rowOff>
    </xdr:to>
    <xdr:cxnSp macro="">
      <xdr:nvCxnSpPr>
        <xdr:cNvPr id="127" name="直線コネクタ 126"/>
        <xdr:cNvCxnSpPr/>
      </xdr:nvCxnSpPr>
      <xdr:spPr>
        <a:xfrm>
          <a:off x="1130300" y="9551341"/>
          <a:ext cx="889000" cy="36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152497</xdr:rowOff>
    </xdr:from>
    <xdr:to>
      <xdr:col>24</xdr:col>
      <xdr:colOff>114300</xdr:colOff>
      <xdr:row>57</xdr:row>
      <xdr:rowOff>82647</xdr:rowOff>
    </xdr:to>
    <xdr:sp macro="" textlink="">
      <xdr:nvSpPr>
        <xdr:cNvPr id="137" name="楕円 136"/>
        <xdr:cNvSpPr/>
      </xdr:nvSpPr>
      <xdr:spPr>
        <a:xfrm>
          <a:off x="4584700" y="97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130924</xdr:rowOff>
    </xdr:from>
    <xdr:ext cx="534377" cy="259045"/>
    <xdr:sp macro="" textlink="">
      <xdr:nvSpPr>
        <xdr:cNvPr id="138" name="総務費該当値テキスト"/>
        <xdr:cNvSpPr txBox="1"/>
      </xdr:nvSpPr>
      <xdr:spPr>
        <a:xfrm>
          <a:off x="4686300" y="97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108179</xdr:rowOff>
    </xdr:from>
    <xdr:to>
      <xdr:col>20</xdr:col>
      <xdr:colOff>38100</xdr:colOff>
      <xdr:row>58</xdr:row>
      <xdr:rowOff>38329</xdr:rowOff>
    </xdr:to>
    <xdr:sp macro="" textlink="">
      <xdr:nvSpPr>
        <xdr:cNvPr id="139" name="楕円 138"/>
        <xdr:cNvSpPr/>
      </xdr:nvSpPr>
      <xdr:spPr>
        <a:xfrm>
          <a:off x="3746500" y="98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29456</xdr:rowOff>
    </xdr:from>
    <xdr:ext cx="534377" cy="259045"/>
    <xdr:sp macro="" textlink="">
      <xdr:nvSpPr>
        <xdr:cNvPr id="140" name="テキスト ボックス 139"/>
        <xdr:cNvSpPr txBox="1"/>
      </xdr:nvSpPr>
      <xdr:spPr>
        <a:xfrm>
          <a:off x="3530111" y="997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124413</xdr:rowOff>
    </xdr:from>
    <xdr:to>
      <xdr:col>15</xdr:col>
      <xdr:colOff>101600</xdr:colOff>
      <xdr:row>58</xdr:row>
      <xdr:rowOff>54563</xdr:rowOff>
    </xdr:to>
    <xdr:sp macro="" textlink="">
      <xdr:nvSpPr>
        <xdr:cNvPr id="141" name="楕円 140"/>
        <xdr:cNvSpPr/>
      </xdr:nvSpPr>
      <xdr:spPr>
        <a:xfrm>
          <a:off x="2857500" y="98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45690</xdr:rowOff>
    </xdr:from>
    <xdr:ext cx="534377" cy="259045"/>
    <xdr:sp macro="" textlink="">
      <xdr:nvSpPr>
        <xdr:cNvPr id="142" name="テキスト ボックス 141"/>
        <xdr:cNvSpPr txBox="1"/>
      </xdr:nvSpPr>
      <xdr:spPr>
        <a:xfrm>
          <a:off x="2641111" y="99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93392</xdr:rowOff>
    </xdr:from>
    <xdr:to>
      <xdr:col>10</xdr:col>
      <xdr:colOff>165100</xdr:colOff>
      <xdr:row>58</xdr:row>
      <xdr:rowOff>23542</xdr:rowOff>
    </xdr:to>
    <xdr:sp macro="" textlink="">
      <xdr:nvSpPr>
        <xdr:cNvPr id="143" name="楕円 142"/>
        <xdr:cNvSpPr/>
      </xdr:nvSpPr>
      <xdr:spPr>
        <a:xfrm>
          <a:off x="1968500" y="98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14669</xdr:rowOff>
    </xdr:from>
    <xdr:ext cx="534377" cy="259045"/>
    <xdr:sp macro="" textlink="">
      <xdr:nvSpPr>
        <xdr:cNvPr id="144" name="テキスト ボックス 143"/>
        <xdr:cNvSpPr txBox="1"/>
      </xdr:nvSpPr>
      <xdr:spPr>
        <a:xfrm>
          <a:off x="1752111" y="9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70791</xdr:rowOff>
    </xdr:from>
    <xdr:to>
      <xdr:col>6</xdr:col>
      <xdr:colOff>38100</xdr:colOff>
      <xdr:row>56</xdr:row>
      <xdr:rowOff>941</xdr:rowOff>
    </xdr:to>
    <xdr:sp macro="" textlink="">
      <xdr:nvSpPr>
        <xdr:cNvPr id="145" name="楕円 144"/>
        <xdr:cNvSpPr/>
      </xdr:nvSpPr>
      <xdr:spPr>
        <a:xfrm>
          <a:off x="1079500" y="95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163518</xdr:rowOff>
    </xdr:from>
    <xdr:ext cx="599010" cy="259045"/>
    <xdr:sp macro="" textlink="">
      <xdr:nvSpPr>
        <xdr:cNvPr id="146" name="テキスト ボックス 145"/>
        <xdr:cNvSpPr txBox="1"/>
      </xdr:nvSpPr>
      <xdr:spPr>
        <a:xfrm>
          <a:off x="830795" y="959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10203</xdr:rowOff>
    </xdr:from>
    <xdr:to>
      <xdr:col>24</xdr:col>
      <xdr:colOff>63500</xdr:colOff>
      <xdr:row>75</xdr:row>
      <xdr:rowOff>74734</xdr:rowOff>
    </xdr:to>
    <xdr:cxnSp macro="">
      <xdr:nvCxnSpPr>
        <xdr:cNvPr id="178" name="直線コネクタ 177"/>
        <xdr:cNvCxnSpPr/>
      </xdr:nvCxnSpPr>
      <xdr:spPr>
        <a:xfrm flipV="1">
          <a:off x="3797300" y="12868953"/>
          <a:ext cx="8382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74734</xdr:rowOff>
    </xdr:from>
    <xdr:to>
      <xdr:col>19</xdr:col>
      <xdr:colOff>177800</xdr:colOff>
      <xdr:row>75</xdr:row>
      <xdr:rowOff>168297</xdr:rowOff>
    </xdr:to>
    <xdr:cxnSp macro="">
      <xdr:nvCxnSpPr>
        <xdr:cNvPr id="181" name="直線コネクタ 180"/>
        <xdr:cNvCxnSpPr/>
      </xdr:nvCxnSpPr>
      <xdr:spPr>
        <a:xfrm flipV="1">
          <a:off x="2908300" y="12933484"/>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85761</xdr:rowOff>
    </xdr:from>
    <xdr:to>
      <xdr:col>15</xdr:col>
      <xdr:colOff>50800</xdr:colOff>
      <xdr:row>75</xdr:row>
      <xdr:rowOff>168297</xdr:rowOff>
    </xdr:to>
    <xdr:cxnSp macro="">
      <xdr:nvCxnSpPr>
        <xdr:cNvPr id="184" name="直線コネクタ 183"/>
        <xdr:cNvCxnSpPr/>
      </xdr:nvCxnSpPr>
      <xdr:spPr>
        <a:xfrm>
          <a:off x="2019300" y="12944511"/>
          <a:ext cx="889000" cy="8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85761</xdr:rowOff>
    </xdr:from>
    <xdr:to>
      <xdr:col>10</xdr:col>
      <xdr:colOff>114300</xdr:colOff>
      <xdr:row>77</xdr:row>
      <xdr:rowOff>31626</xdr:rowOff>
    </xdr:to>
    <xdr:cxnSp macro="">
      <xdr:nvCxnSpPr>
        <xdr:cNvPr id="187" name="直線コネクタ 186"/>
        <xdr:cNvCxnSpPr/>
      </xdr:nvCxnSpPr>
      <xdr:spPr>
        <a:xfrm flipV="1">
          <a:off x="1130300" y="12944511"/>
          <a:ext cx="889000" cy="2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130853</xdr:rowOff>
    </xdr:from>
    <xdr:to>
      <xdr:col>24</xdr:col>
      <xdr:colOff>114300</xdr:colOff>
      <xdr:row>75</xdr:row>
      <xdr:rowOff>61003</xdr:rowOff>
    </xdr:to>
    <xdr:sp macro="" textlink="">
      <xdr:nvSpPr>
        <xdr:cNvPr id="197" name="楕円 196"/>
        <xdr:cNvSpPr/>
      </xdr:nvSpPr>
      <xdr:spPr>
        <a:xfrm>
          <a:off x="4584700" y="128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153730</xdr:rowOff>
    </xdr:from>
    <xdr:ext cx="599010" cy="259045"/>
    <xdr:sp macro="" textlink="">
      <xdr:nvSpPr>
        <xdr:cNvPr id="198" name="民生費該当値テキスト"/>
        <xdr:cNvSpPr txBox="1"/>
      </xdr:nvSpPr>
      <xdr:spPr>
        <a:xfrm>
          <a:off x="4686300" y="126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23934</xdr:rowOff>
    </xdr:from>
    <xdr:to>
      <xdr:col>20</xdr:col>
      <xdr:colOff>38100</xdr:colOff>
      <xdr:row>75</xdr:row>
      <xdr:rowOff>125534</xdr:rowOff>
    </xdr:to>
    <xdr:sp macro="" textlink="">
      <xdr:nvSpPr>
        <xdr:cNvPr id="199" name="楕円 198"/>
        <xdr:cNvSpPr/>
      </xdr:nvSpPr>
      <xdr:spPr>
        <a:xfrm>
          <a:off x="3746500" y="128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142061</xdr:rowOff>
    </xdr:from>
    <xdr:ext cx="599010" cy="259045"/>
    <xdr:sp macro="" textlink="">
      <xdr:nvSpPr>
        <xdr:cNvPr id="200" name="テキスト ボックス 199"/>
        <xdr:cNvSpPr txBox="1"/>
      </xdr:nvSpPr>
      <xdr:spPr>
        <a:xfrm>
          <a:off x="3497795" y="1265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117497</xdr:rowOff>
    </xdr:from>
    <xdr:to>
      <xdr:col>15</xdr:col>
      <xdr:colOff>101600</xdr:colOff>
      <xdr:row>76</xdr:row>
      <xdr:rowOff>47647</xdr:rowOff>
    </xdr:to>
    <xdr:sp macro="" textlink="">
      <xdr:nvSpPr>
        <xdr:cNvPr id="201" name="楕円 200"/>
        <xdr:cNvSpPr/>
      </xdr:nvSpPr>
      <xdr:spPr>
        <a:xfrm>
          <a:off x="2857500" y="129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64174</xdr:rowOff>
    </xdr:from>
    <xdr:ext cx="599010" cy="259045"/>
    <xdr:sp macro="" textlink="">
      <xdr:nvSpPr>
        <xdr:cNvPr id="202" name="テキスト ボックス 201"/>
        <xdr:cNvSpPr txBox="1"/>
      </xdr:nvSpPr>
      <xdr:spPr>
        <a:xfrm>
          <a:off x="2608795" y="1275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34961</xdr:rowOff>
    </xdr:from>
    <xdr:to>
      <xdr:col>10</xdr:col>
      <xdr:colOff>165100</xdr:colOff>
      <xdr:row>75</xdr:row>
      <xdr:rowOff>136561</xdr:rowOff>
    </xdr:to>
    <xdr:sp macro="" textlink="">
      <xdr:nvSpPr>
        <xdr:cNvPr id="203" name="楕円 202"/>
        <xdr:cNvSpPr/>
      </xdr:nvSpPr>
      <xdr:spPr>
        <a:xfrm>
          <a:off x="1968500" y="128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153088</xdr:rowOff>
    </xdr:from>
    <xdr:ext cx="599010" cy="259045"/>
    <xdr:sp macro="" textlink="">
      <xdr:nvSpPr>
        <xdr:cNvPr id="204" name="テキスト ボックス 203"/>
        <xdr:cNvSpPr txBox="1"/>
      </xdr:nvSpPr>
      <xdr:spPr>
        <a:xfrm>
          <a:off x="1719795" y="1266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152276</xdr:rowOff>
    </xdr:from>
    <xdr:to>
      <xdr:col>6</xdr:col>
      <xdr:colOff>38100</xdr:colOff>
      <xdr:row>77</xdr:row>
      <xdr:rowOff>82426</xdr:rowOff>
    </xdr:to>
    <xdr:sp macro="" textlink="">
      <xdr:nvSpPr>
        <xdr:cNvPr id="205" name="楕円 204"/>
        <xdr:cNvSpPr/>
      </xdr:nvSpPr>
      <xdr:spPr>
        <a:xfrm>
          <a:off x="1079500" y="131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98954</xdr:rowOff>
    </xdr:from>
    <xdr:ext cx="599010" cy="259045"/>
    <xdr:sp macro="" textlink="">
      <xdr:nvSpPr>
        <xdr:cNvPr id="206" name="テキスト ボックス 205"/>
        <xdr:cNvSpPr txBox="1"/>
      </xdr:nvSpPr>
      <xdr:spPr>
        <a:xfrm>
          <a:off x="830795" y="1295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20410</xdr:rowOff>
    </xdr:from>
    <xdr:to>
      <xdr:col>24</xdr:col>
      <xdr:colOff>63500</xdr:colOff>
      <xdr:row>95</xdr:row>
      <xdr:rowOff>58255</xdr:rowOff>
    </xdr:to>
    <xdr:cxnSp macro="">
      <xdr:nvCxnSpPr>
        <xdr:cNvPr id="236" name="直線コネクタ 235"/>
        <xdr:cNvCxnSpPr/>
      </xdr:nvCxnSpPr>
      <xdr:spPr>
        <a:xfrm flipV="1">
          <a:off x="3797300" y="15965260"/>
          <a:ext cx="838200" cy="38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58255</xdr:rowOff>
    </xdr:from>
    <xdr:to>
      <xdr:col>19</xdr:col>
      <xdr:colOff>177800</xdr:colOff>
      <xdr:row>96</xdr:row>
      <xdr:rowOff>56248</xdr:rowOff>
    </xdr:to>
    <xdr:cxnSp macro="">
      <xdr:nvCxnSpPr>
        <xdr:cNvPr id="239" name="直線コネクタ 238"/>
        <xdr:cNvCxnSpPr/>
      </xdr:nvCxnSpPr>
      <xdr:spPr>
        <a:xfrm flipV="1">
          <a:off x="2908300" y="16346005"/>
          <a:ext cx="889000" cy="16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48171</xdr:rowOff>
    </xdr:from>
    <xdr:to>
      <xdr:col>15</xdr:col>
      <xdr:colOff>50800</xdr:colOff>
      <xdr:row>96</xdr:row>
      <xdr:rowOff>56248</xdr:rowOff>
    </xdr:to>
    <xdr:cxnSp macro="">
      <xdr:nvCxnSpPr>
        <xdr:cNvPr id="242" name="直線コネクタ 241"/>
        <xdr:cNvCxnSpPr/>
      </xdr:nvCxnSpPr>
      <xdr:spPr>
        <a:xfrm>
          <a:off x="2019300" y="15821571"/>
          <a:ext cx="889000" cy="6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48171</xdr:rowOff>
    </xdr:from>
    <xdr:to>
      <xdr:col>10</xdr:col>
      <xdr:colOff>114300</xdr:colOff>
      <xdr:row>95</xdr:row>
      <xdr:rowOff>29820</xdr:rowOff>
    </xdr:to>
    <xdr:cxnSp macro="">
      <xdr:nvCxnSpPr>
        <xdr:cNvPr id="245" name="直線コネクタ 244"/>
        <xdr:cNvCxnSpPr/>
      </xdr:nvCxnSpPr>
      <xdr:spPr>
        <a:xfrm flipV="1">
          <a:off x="1130300" y="15821571"/>
          <a:ext cx="889000" cy="4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141060</xdr:rowOff>
    </xdr:from>
    <xdr:to>
      <xdr:col>24</xdr:col>
      <xdr:colOff>114300</xdr:colOff>
      <xdr:row>93</xdr:row>
      <xdr:rowOff>71210</xdr:rowOff>
    </xdr:to>
    <xdr:sp macro="" textlink="">
      <xdr:nvSpPr>
        <xdr:cNvPr id="255" name="楕円 254"/>
        <xdr:cNvSpPr/>
      </xdr:nvSpPr>
      <xdr:spPr>
        <a:xfrm>
          <a:off x="4584700" y="159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163937</xdr:rowOff>
    </xdr:from>
    <xdr:ext cx="599010" cy="259045"/>
    <xdr:sp macro="" textlink="">
      <xdr:nvSpPr>
        <xdr:cNvPr id="256" name="衛生費該当値テキスト"/>
        <xdr:cNvSpPr txBox="1"/>
      </xdr:nvSpPr>
      <xdr:spPr>
        <a:xfrm>
          <a:off x="4686300" y="1576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7455</xdr:rowOff>
    </xdr:from>
    <xdr:to>
      <xdr:col>20</xdr:col>
      <xdr:colOff>38100</xdr:colOff>
      <xdr:row>95</xdr:row>
      <xdr:rowOff>109055</xdr:rowOff>
    </xdr:to>
    <xdr:sp macro="" textlink="">
      <xdr:nvSpPr>
        <xdr:cNvPr id="257" name="楕円 256"/>
        <xdr:cNvSpPr/>
      </xdr:nvSpPr>
      <xdr:spPr>
        <a:xfrm>
          <a:off x="3746500" y="162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125582</xdr:rowOff>
    </xdr:from>
    <xdr:ext cx="534377" cy="259045"/>
    <xdr:sp macro="" textlink="">
      <xdr:nvSpPr>
        <xdr:cNvPr id="258" name="テキスト ボックス 257"/>
        <xdr:cNvSpPr txBox="1"/>
      </xdr:nvSpPr>
      <xdr:spPr>
        <a:xfrm>
          <a:off x="3530111" y="1607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5448</xdr:rowOff>
    </xdr:from>
    <xdr:to>
      <xdr:col>15</xdr:col>
      <xdr:colOff>101600</xdr:colOff>
      <xdr:row>96</xdr:row>
      <xdr:rowOff>107048</xdr:rowOff>
    </xdr:to>
    <xdr:sp macro="" textlink="">
      <xdr:nvSpPr>
        <xdr:cNvPr id="259" name="楕円 258"/>
        <xdr:cNvSpPr/>
      </xdr:nvSpPr>
      <xdr:spPr>
        <a:xfrm>
          <a:off x="2857500" y="164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123575</xdr:rowOff>
    </xdr:from>
    <xdr:ext cx="534377" cy="259045"/>
    <xdr:sp macro="" textlink="">
      <xdr:nvSpPr>
        <xdr:cNvPr id="260" name="テキスト ボックス 259"/>
        <xdr:cNvSpPr txBox="1"/>
      </xdr:nvSpPr>
      <xdr:spPr>
        <a:xfrm>
          <a:off x="2641111" y="162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168821</xdr:rowOff>
    </xdr:from>
    <xdr:to>
      <xdr:col>10</xdr:col>
      <xdr:colOff>165100</xdr:colOff>
      <xdr:row>92</xdr:row>
      <xdr:rowOff>98971</xdr:rowOff>
    </xdr:to>
    <xdr:sp macro="" textlink="">
      <xdr:nvSpPr>
        <xdr:cNvPr id="261" name="楕円 260"/>
        <xdr:cNvSpPr/>
      </xdr:nvSpPr>
      <xdr:spPr>
        <a:xfrm>
          <a:off x="1968500" y="157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115498</xdr:rowOff>
    </xdr:from>
    <xdr:ext cx="599010" cy="259045"/>
    <xdr:sp macro="" textlink="">
      <xdr:nvSpPr>
        <xdr:cNvPr id="262" name="テキスト ボックス 261"/>
        <xdr:cNvSpPr txBox="1"/>
      </xdr:nvSpPr>
      <xdr:spPr>
        <a:xfrm>
          <a:off x="1719795" y="1554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150470</xdr:rowOff>
    </xdr:from>
    <xdr:to>
      <xdr:col>6</xdr:col>
      <xdr:colOff>38100</xdr:colOff>
      <xdr:row>95</xdr:row>
      <xdr:rowOff>80620</xdr:rowOff>
    </xdr:to>
    <xdr:sp macro="" textlink="">
      <xdr:nvSpPr>
        <xdr:cNvPr id="263" name="楕円 262"/>
        <xdr:cNvSpPr/>
      </xdr:nvSpPr>
      <xdr:spPr>
        <a:xfrm>
          <a:off x="1079500" y="162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97147</xdr:rowOff>
    </xdr:from>
    <xdr:ext cx="534377" cy="259045"/>
    <xdr:sp macro="" textlink="">
      <xdr:nvSpPr>
        <xdr:cNvPr id="264" name="テキスト ボックス 263"/>
        <xdr:cNvSpPr txBox="1"/>
      </xdr:nvSpPr>
      <xdr:spPr>
        <a:xfrm>
          <a:off x="863111" y="160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166805</xdr:rowOff>
    </xdr:from>
    <xdr:to>
      <xdr:col>55</xdr:col>
      <xdr:colOff>0</xdr:colOff>
      <xdr:row>36</xdr:row>
      <xdr:rowOff>167132</xdr:rowOff>
    </xdr:to>
    <xdr:cxnSp macro="">
      <xdr:nvCxnSpPr>
        <xdr:cNvPr id="295" name="直線コネクタ 294"/>
        <xdr:cNvCxnSpPr/>
      </xdr:nvCxnSpPr>
      <xdr:spPr>
        <a:xfrm>
          <a:off x="9639300" y="633900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153743</xdr:rowOff>
    </xdr:from>
    <xdr:to>
      <xdr:col>50</xdr:col>
      <xdr:colOff>114300</xdr:colOff>
      <xdr:row>36</xdr:row>
      <xdr:rowOff>166805</xdr:rowOff>
    </xdr:to>
    <xdr:cxnSp macro="">
      <xdr:nvCxnSpPr>
        <xdr:cNvPr id="298" name="直線コネクタ 297"/>
        <xdr:cNvCxnSpPr/>
      </xdr:nvCxnSpPr>
      <xdr:spPr>
        <a:xfrm>
          <a:off x="8750300" y="632594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153743</xdr:rowOff>
    </xdr:from>
    <xdr:to>
      <xdr:col>45</xdr:col>
      <xdr:colOff>177800</xdr:colOff>
      <xdr:row>37</xdr:row>
      <xdr:rowOff>25727</xdr:rowOff>
    </xdr:to>
    <xdr:cxnSp macro="">
      <xdr:nvCxnSpPr>
        <xdr:cNvPr id="301" name="直線コネクタ 300"/>
        <xdr:cNvCxnSpPr/>
      </xdr:nvCxnSpPr>
      <xdr:spPr>
        <a:xfrm flipV="1">
          <a:off x="7861300" y="632594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24094</xdr:rowOff>
    </xdr:from>
    <xdr:to>
      <xdr:col>41</xdr:col>
      <xdr:colOff>50800</xdr:colOff>
      <xdr:row>37</xdr:row>
      <xdr:rowOff>25727</xdr:rowOff>
    </xdr:to>
    <xdr:cxnSp macro="">
      <xdr:nvCxnSpPr>
        <xdr:cNvPr id="304" name="直線コネクタ 303"/>
        <xdr:cNvCxnSpPr/>
      </xdr:nvCxnSpPr>
      <xdr:spPr>
        <a:xfrm>
          <a:off x="6972300" y="6367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116332</xdr:rowOff>
    </xdr:from>
    <xdr:to>
      <xdr:col>55</xdr:col>
      <xdr:colOff>50800</xdr:colOff>
      <xdr:row>37</xdr:row>
      <xdr:rowOff>46482</xdr:rowOff>
    </xdr:to>
    <xdr:sp macro="" textlink="">
      <xdr:nvSpPr>
        <xdr:cNvPr id="314" name="楕円 313"/>
        <xdr:cNvSpPr/>
      </xdr:nvSpPr>
      <xdr:spPr>
        <a:xfrm>
          <a:off x="104267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139209</xdr:rowOff>
    </xdr:from>
    <xdr:ext cx="469744" cy="259045"/>
    <xdr:sp macro="" textlink="">
      <xdr:nvSpPr>
        <xdr:cNvPr id="315" name="労働費該当値テキスト"/>
        <xdr:cNvSpPr txBox="1"/>
      </xdr:nvSpPr>
      <xdr:spPr>
        <a:xfrm>
          <a:off x="10528300" y="61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116005</xdr:rowOff>
    </xdr:from>
    <xdr:to>
      <xdr:col>50</xdr:col>
      <xdr:colOff>165100</xdr:colOff>
      <xdr:row>37</xdr:row>
      <xdr:rowOff>46155</xdr:rowOff>
    </xdr:to>
    <xdr:sp macro="" textlink="">
      <xdr:nvSpPr>
        <xdr:cNvPr id="316" name="楕円 315"/>
        <xdr:cNvSpPr/>
      </xdr:nvSpPr>
      <xdr:spPr>
        <a:xfrm>
          <a:off x="9588500" y="62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62682</xdr:rowOff>
    </xdr:from>
    <xdr:ext cx="469744" cy="259045"/>
    <xdr:sp macro="" textlink="">
      <xdr:nvSpPr>
        <xdr:cNvPr id="317" name="テキスト ボックス 316"/>
        <xdr:cNvSpPr txBox="1"/>
      </xdr:nvSpPr>
      <xdr:spPr>
        <a:xfrm>
          <a:off x="9404428" y="606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102943</xdr:rowOff>
    </xdr:from>
    <xdr:to>
      <xdr:col>46</xdr:col>
      <xdr:colOff>38100</xdr:colOff>
      <xdr:row>37</xdr:row>
      <xdr:rowOff>33093</xdr:rowOff>
    </xdr:to>
    <xdr:sp macro="" textlink="">
      <xdr:nvSpPr>
        <xdr:cNvPr id="318" name="楕円 317"/>
        <xdr:cNvSpPr/>
      </xdr:nvSpPr>
      <xdr:spPr>
        <a:xfrm>
          <a:off x="8699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49620</xdr:rowOff>
    </xdr:from>
    <xdr:ext cx="469744" cy="259045"/>
    <xdr:sp macro="" textlink="">
      <xdr:nvSpPr>
        <xdr:cNvPr id="319" name="テキスト ボックス 318"/>
        <xdr:cNvSpPr txBox="1"/>
      </xdr:nvSpPr>
      <xdr:spPr>
        <a:xfrm>
          <a:off x="8515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146377</xdr:rowOff>
    </xdr:from>
    <xdr:to>
      <xdr:col>41</xdr:col>
      <xdr:colOff>101600</xdr:colOff>
      <xdr:row>37</xdr:row>
      <xdr:rowOff>76527</xdr:rowOff>
    </xdr:to>
    <xdr:sp macro="" textlink="">
      <xdr:nvSpPr>
        <xdr:cNvPr id="320" name="楕円 319"/>
        <xdr:cNvSpPr/>
      </xdr:nvSpPr>
      <xdr:spPr>
        <a:xfrm>
          <a:off x="7810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93054</xdr:rowOff>
    </xdr:from>
    <xdr:ext cx="469744" cy="259045"/>
    <xdr:sp macro="" textlink="">
      <xdr:nvSpPr>
        <xdr:cNvPr id="321" name="テキスト ボックス 320"/>
        <xdr:cNvSpPr txBox="1"/>
      </xdr:nvSpPr>
      <xdr:spPr>
        <a:xfrm>
          <a:off x="7626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144744</xdr:rowOff>
    </xdr:from>
    <xdr:to>
      <xdr:col>36</xdr:col>
      <xdr:colOff>165100</xdr:colOff>
      <xdr:row>37</xdr:row>
      <xdr:rowOff>74894</xdr:rowOff>
    </xdr:to>
    <xdr:sp macro="" textlink="">
      <xdr:nvSpPr>
        <xdr:cNvPr id="322" name="楕円 321"/>
        <xdr:cNvSpPr/>
      </xdr:nvSpPr>
      <xdr:spPr>
        <a:xfrm>
          <a:off x="6921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91421</xdr:rowOff>
    </xdr:from>
    <xdr:ext cx="469744" cy="259045"/>
    <xdr:sp macro="" textlink="">
      <xdr:nvSpPr>
        <xdr:cNvPr id="323" name="テキスト ボックス 322"/>
        <xdr:cNvSpPr txBox="1"/>
      </xdr:nvSpPr>
      <xdr:spPr>
        <a:xfrm>
          <a:off x="6737428" y="609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99466</xdr:rowOff>
    </xdr:from>
    <xdr:to>
      <xdr:col>55</xdr:col>
      <xdr:colOff>0</xdr:colOff>
      <xdr:row>58</xdr:row>
      <xdr:rowOff>3435</xdr:rowOff>
    </xdr:to>
    <xdr:cxnSp macro="">
      <xdr:nvCxnSpPr>
        <xdr:cNvPr id="352" name="直線コネクタ 351"/>
        <xdr:cNvCxnSpPr/>
      </xdr:nvCxnSpPr>
      <xdr:spPr>
        <a:xfrm>
          <a:off x="9639300" y="9872116"/>
          <a:ext cx="838200" cy="7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99466</xdr:rowOff>
    </xdr:from>
    <xdr:to>
      <xdr:col>50</xdr:col>
      <xdr:colOff>114300</xdr:colOff>
      <xdr:row>57</xdr:row>
      <xdr:rowOff>161322</xdr:rowOff>
    </xdr:to>
    <xdr:cxnSp macro="">
      <xdr:nvCxnSpPr>
        <xdr:cNvPr id="355" name="直線コネクタ 354"/>
        <xdr:cNvCxnSpPr/>
      </xdr:nvCxnSpPr>
      <xdr:spPr>
        <a:xfrm flipV="1">
          <a:off x="8750300" y="9872116"/>
          <a:ext cx="8890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161322</xdr:rowOff>
    </xdr:from>
    <xdr:to>
      <xdr:col>45</xdr:col>
      <xdr:colOff>177800</xdr:colOff>
      <xdr:row>58</xdr:row>
      <xdr:rowOff>15666</xdr:rowOff>
    </xdr:to>
    <xdr:cxnSp macro="">
      <xdr:nvCxnSpPr>
        <xdr:cNvPr id="358" name="直線コネクタ 357"/>
        <xdr:cNvCxnSpPr/>
      </xdr:nvCxnSpPr>
      <xdr:spPr>
        <a:xfrm flipV="1">
          <a:off x="7861300" y="9933972"/>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15666</xdr:rowOff>
    </xdr:from>
    <xdr:to>
      <xdr:col>41</xdr:col>
      <xdr:colOff>50800</xdr:colOff>
      <xdr:row>58</xdr:row>
      <xdr:rowOff>25895</xdr:rowOff>
    </xdr:to>
    <xdr:cxnSp macro="">
      <xdr:nvCxnSpPr>
        <xdr:cNvPr id="361" name="直線コネクタ 360"/>
        <xdr:cNvCxnSpPr/>
      </xdr:nvCxnSpPr>
      <xdr:spPr>
        <a:xfrm flipV="1">
          <a:off x="6972300" y="9959766"/>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124085</xdr:rowOff>
    </xdr:from>
    <xdr:to>
      <xdr:col>55</xdr:col>
      <xdr:colOff>50800</xdr:colOff>
      <xdr:row>58</xdr:row>
      <xdr:rowOff>54235</xdr:rowOff>
    </xdr:to>
    <xdr:sp macro="" textlink="">
      <xdr:nvSpPr>
        <xdr:cNvPr id="371" name="楕円 370"/>
        <xdr:cNvSpPr/>
      </xdr:nvSpPr>
      <xdr:spPr>
        <a:xfrm>
          <a:off x="10426700" y="9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102512</xdr:rowOff>
    </xdr:from>
    <xdr:ext cx="534377" cy="259045"/>
    <xdr:sp macro="" textlink="">
      <xdr:nvSpPr>
        <xdr:cNvPr id="372" name="農林水産業費該当値テキスト"/>
        <xdr:cNvSpPr txBox="1"/>
      </xdr:nvSpPr>
      <xdr:spPr>
        <a:xfrm>
          <a:off x="10528300" y="987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48666</xdr:rowOff>
    </xdr:from>
    <xdr:to>
      <xdr:col>50</xdr:col>
      <xdr:colOff>165100</xdr:colOff>
      <xdr:row>57</xdr:row>
      <xdr:rowOff>150266</xdr:rowOff>
    </xdr:to>
    <xdr:sp macro="" textlink="">
      <xdr:nvSpPr>
        <xdr:cNvPr id="373" name="楕円 372"/>
        <xdr:cNvSpPr/>
      </xdr:nvSpPr>
      <xdr:spPr>
        <a:xfrm>
          <a:off x="9588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141393</xdr:rowOff>
    </xdr:from>
    <xdr:ext cx="534377" cy="259045"/>
    <xdr:sp macro="" textlink="">
      <xdr:nvSpPr>
        <xdr:cNvPr id="374" name="テキスト ボックス 373"/>
        <xdr:cNvSpPr txBox="1"/>
      </xdr:nvSpPr>
      <xdr:spPr>
        <a:xfrm>
          <a:off x="9372111" y="99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110522</xdr:rowOff>
    </xdr:from>
    <xdr:to>
      <xdr:col>46</xdr:col>
      <xdr:colOff>38100</xdr:colOff>
      <xdr:row>58</xdr:row>
      <xdr:rowOff>40672</xdr:rowOff>
    </xdr:to>
    <xdr:sp macro="" textlink="">
      <xdr:nvSpPr>
        <xdr:cNvPr id="375" name="楕円 374"/>
        <xdr:cNvSpPr/>
      </xdr:nvSpPr>
      <xdr:spPr>
        <a:xfrm>
          <a:off x="8699500" y="98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31799</xdr:rowOff>
    </xdr:from>
    <xdr:ext cx="534377" cy="259045"/>
    <xdr:sp macro="" textlink="">
      <xdr:nvSpPr>
        <xdr:cNvPr id="376" name="テキスト ボックス 375"/>
        <xdr:cNvSpPr txBox="1"/>
      </xdr:nvSpPr>
      <xdr:spPr>
        <a:xfrm>
          <a:off x="8483111" y="99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136316</xdr:rowOff>
    </xdr:from>
    <xdr:to>
      <xdr:col>41</xdr:col>
      <xdr:colOff>101600</xdr:colOff>
      <xdr:row>58</xdr:row>
      <xdr:rowOff>66466</xdr:rowOff>
    </xdr:to>
    <xdr:sp macro="" textlink="">
      <xdr:nvSpPr>
        <xdr:cNvPr id="377" name="楕円 376"/>
        <xdr:cNvSpPr/>
      </xdr:nvSpPr>
      <xdr:spPr>
        <a:xfrm>
          <a:off x="7810500" y="99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57593</xdr:rowOff>
    </xdr:from>
    <xdr:ext cx="534377" cy="259045"/>
    <xdr:sp macro="" textlink="">
      <xdr:nvSpPr>
        <xdr:cNvPr id="378" name="テキスト ボックス 377"/>
        <xdr:cNvSpPr txBox="1"/>
      </xdr:nvSpPr>
      <xdr:spPr>
        <a:xfrm>
          <a:off x="7594111" y="100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146545</xdr:rowOff>
    </xdr:from>
    <xdr:to>
      <xdr:col>36</xdr:col>
      <xdr:colOff>165100</xdr:colOff>
      <xdr:row>58</xdr:row>
      <xdr:rowOff>76695</xdr:rowOff>
    </xdr:to>
    <xdr:sp macro="" textlink="">
      <xdr:nvSpPr>
        <xdr:cNvPr id="379" name="楕円 378"/>
        <xdr:cNvSpPr/>
      </xdr:nvSpPr>
      <xdr:spPr>
        <a:xfrm>
          <a:off x="6921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67822</xdr:rowOff>
    </xdr:from>
    <xdr:ext cx="469744" cy="259045"/>
    <xdr:sp macro="" textlink="">
      <xdr:nvSpPr>
        <xdr:cNvPr id="380" name="テキスト ボックス 379"/>
        <xdr:cNvSpPr txBox="1"/>
      </xdr:nvSpPr>
      <xdr:spPr>
        <a:xfrm>
          <a:off x="6737428" y="100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48622</xdr:rowOff>
    </xdr:from>
    <xdr:to>
      <xdr:col>55</xdr:col>
      <xdr:colOff>0</xdr:colOff>
      <xdr:row>76</xdr:row>
      <xdr:rowOff>101485</xdr:rowOff>
    </xdr:to>
    <xdr:cxnSp macro="">
      <xdr:nvCxnSpPr>
        <xdr:cNvPr id="409" name="直線コネクタ 408"/>
        <xdr:cNvCxnSpPr/>
      </xdr:nvCxnSpPr>
      <xdr:spPr>
        <a:xfrm flipV="1">
          <a:off x="9639300" y="13078822"/>
          <a:ext cx="8382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101485</xdr:rowOff>
    </xdr:from>
    <xdr:to>
      <xdr:col>50</xdr:col>
      <xdr:colOff>114300</xdr:colOff>
      <xdr:row>76</xdr:row>
      <xdr:rowOff>126118</xdr:rowOff>
    </xdr:to>
    <xdr:cxnSp macro="">
      <xdr:nvCxnSpPr>
        <xdr:cNvPr id="412" name="直線コネクタ 411"/>
        <xdr:cNvCxnSpPr/>
      </xdr:nvCxnSpPr>
      <xdr:spPr>
        <a:xfrm flipV="1">
          <a:off x="8750300" y="13131685"/>
          <a:ext cx="8890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32086</xdr:rowOff>
    </xdr:from>
    <xdr:to>
      <xdr:col>45</xdr:col>
      <xdr:colOff>177800</xdr:colOff>
      <xdr:row>76</xdr:row>
      <xdr:rowOff>126118</xdr:rowOff>
    </xdr:to>
    <xdr:cxnSp macro="">
      <xdr:nvCxnSpPr>
        <xdr:cNvPr id="415" name="直線コネクタ 414"/>
        <xdr:cNvCxnSpPr/>
      </xdr:nvCxnSpPr>
      <xdr:spPr>
        <a:xfrm>
          <a:off x="7861300" y="12890836"/>
          <a:ext cx="889000" cy="2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32086</xdr:rowOff>
    </xdr:from>
    <xdr:to>
      <xdr:col>41</xdr:col>
      <xdr:colOff>50800</xdr:colOff>
      <xdr:row>75</xdr:row>
      <xdr:rowOff>153264</xdr:rowOff>
    </xdr:to>
    <xdr:cxnSp macro="">
      <xdr:nvCxnSpPr>
        <xdr:cNvPr id="418" name="直線コネクタ 417"/>
        <xdr:cNvCxnSpPr/>
      </xdr:nvCxnSpPr>
      <xdr:spPr>
        <a:xfrm flipV="1">
          <a:off x="6972300" y="12890836"/>
          <a:ext cx="889000" cy="1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169272</xdr:rowOff>
    </xdr:from>
    <xdr:to>
      <xdr:col>55</xdr:col>
      <xdr:colOff>50800</xdr:colOff>
      <xdr:row>76</xdr:row>
      <xdr:rowOff>99422</xdr:rowOff>
    </xdr:to>
    <xdr:sp macro="" textlink="">
      <xdr:nvSpPr>
        <xdr:cNvPr id="428" name="楕円 427"/>
        <xdr:cNvSpPr/>
      </xdr:nvSpPr>
      <xdr:spPr>
        <a:xfrm>
          <a:off x="10426700" y="130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20699</xdr:rowOff>
    </xdr:from>
    <xdr:ext cx="534377" cy="259045"/>
    <xdr:sp macro="" textlink="">
      <xdr:nvSpPr>
        <xdr:cNvPr id="429" name="商工費該当値テキスト"/>
        <xdr:cNvSpPr txBox="1"/>
      </xdr:nvSpPr>
      <xdr:spPr>
        <a:xfrm>
          <a:off x="10528300" y="128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50685</xdr:rowOff>
    </xdr:from>
    <xdr:to>
      <xdr:col>50</xdr:col>
      <xdr:colOff>165100</xdr:colOff>
      <xdr:row>76</xdr:row>
      <xdr:rowOff>152285</xdr:rowOff>
    </xdr:to>
    <xdr:sp macro="" textlink="">
      <xdr:nvSpPr>
        <xdr:cNvPr id="430" name="楕円 429"/>
        <xdr:cNvSpPr/>
      </xdr:nvSpPr>
      <xdr:spPr>
        <a:xfrm>
          <a:off x="9588500" y="130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168813</xdr:rowOff>
    </xdr:from>
    <xdr:ext cx="534377" cy="259045"/>
    <xdr:sp macro="" textlink="">
      <xdr:nvSpPr>
        <xdr:cNvPr id="431" name="テキスト ボックス 430"/>
        <xdr:cNvSpPr txBox="1"/>
      </xdr:nvSpPr>
      <xdr:spPr>
        <a:xfrm>
          <a:off x="9372111" y="128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75318</xdr:rowOff>
    </xdr:from>
    <xdr:to>
      <xdr:col>46</xdr:col>
      <xdr:colOff>38100</xdr:colOff>
      <xdr:row>77</xdr:row>
      <xdr:rowOff>5468</xdr:rowOff>
    </xdr:to>
    <xdr:sp macro="" textlink="">
      <xdr:nvSpPr>
        <xdr:cNvPr id="432" name="楕円 431"/>
        <xdr:cNvSpPr/>
      </xdr:nvSpPr>
      <xdr:spPr>
        <a:xfrm>
          <a:off x="8699500" y="131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21994</xdr:rowOff>
    </xdr:from>
    <xdr:ext cx="534377" cy="259045"/>
    <xdr:sp macro="" textlink="">
      <xdr:nvSpPr>
        <xdr:cNvPr id="433" name="テキスト ボックス 432"/>
        <xdr:cNvSpPr txBox="1"/>
      </xdr:nvSpPr>
      <xdr:spPr>
        <a:xfrm>
          <a:off x="8483111" y="12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152736</xdr:rowOff>
    </xdr:from>
    <xdr:to>
      <xdr:col>41</xdr:col>
      <xdr:colOff>101600</xdr:colOff>
      <xdr:row>75</xdr:row>
      <xdr:rowOff>82886</xdr:rowOff>
    </xdr:to>
    <xdr:sp macro="" textlink="">
      <xdr:nvSpPr>
        <xdr:cNvPr id="434" name="楕円 433"/>
        <xdr:cNvSpPr/>
      </xdr:nvSpPr>
      <xdr:spPr>
        <a:xfrm>
          <a:off x="7810500" y="128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99413</xdr:rowOff>
    </xdr:from>
    <xdr:ext cx="534377" cy="259045"/>
    <xdr:sp macro="" textlink="">
      <xdr:nvSpPr>
        <xdr:cNvPr id="435" name="テキスト ボックス 434"/>
        <xdr:cNvSpPr txBox="1"/>
      </xdr:nvSpPr>
      <xdr:spPr>
        <a:xfrm>
          <a:off x="7594111" y="126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102464</xdr:rowOff>
    </xdr:from>
    <xdr:to>
      <xdr:col>36</xdr:col>
      <xdr:colOff>165100</xdr:colOff>
      <xdr:row>76</xdr:row>
      <xdr:rowOff>32614</xdr:rowOff>
    </xdr:to>
    <xdr:sp macro="" textlink="">
      <xdr:nvSpPr>
        <xdr:cNvPr id="436" name="楕円 435"/>
        <xdr:cNvSpPr/>
      </xdr:nvSpPr>
      <xdr:spPr>
        <a:xfrm>
          <a:off x="6921500" y="129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49141</xdr:rowOff>
    </xdr:from>
    <xdr:ext cx="534377" cy="259045"/>
    <xdr:sp macro="" textlink="">
      <xdr:nvSpPr>
        <xdr:cNvPr id="437" name="テキスト ボックス 436"/>
        <xdr:cNvSpPr txBox="1"/>
      </xdr:nvSpPr>
      <xdr:spPr>
        <a:xfrm>
          <a:off x="6705111" y="127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166142</xdr:rowOff>
    </xdr:from>
    <xdr:to>
      <xdr:col>55</xdr:col>
      <xdr:colOff>0</xdr:colOff>
      <xdr:row>96</xdr:row>
      <xdr:rowOff>58686</xdr:rowOff>
    </xdr:to>
    <xdr:cxnSp macro="">
      <xdr:nvCxnSpPr>
        <xdr:cNvPr id="467" name="直線コネクタ 466"/>
        <xdr:cNvCxnSpPr/>
      </xdr:nvCxnSpPr>
      <xdr:spPr>
        <a:xfrm>
          <a:off x="9639300" y="16453892"/>
          <a:ext cx="838200" cy="6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159435</xdr:rowOff>
    </xdr:from>
    <xdr:to>
      <xdr:col>50</xdr:col>
      <xdr:colOff>114300</xdr:colOff>
      <xdr:row>95</xdr:row>
      <xdr:rowOff>166142</xdr:rowOff>
    </xdr:to>
    <xdr:cxnSp macro="">
      <xdr:nvCxnSpPr>
        <xdr:cNvPr id="470" name="直線コネクタ 469"/>
        <xdr:cNvCxnSpPr/>
      </xdr:nvCxnSpPr>
      <xdr:spPr>
        <a:xfrm>
          <a:off x="8750300" y="16447185"/>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159435</xdr:rowOff>
    </xdr:from>
    <xdr:to>
      <xdr:col>45</xdr:col>
      <xdr:colOff>177800</xdr:colOff>
      <xdr:row>97</xdr:row>
      <xdr:rowOff>18631</xdr:rowOff>
    </xdr:to>
    <xdr:cxnSp macro="">
      <xdr:nvCxnSpPr>
        <xdr:cNvPr id="473" name="直線コネクタ 472"/>
        <xdr:cNvCxnSpPr/>
      </xdr:nvCxnSpPr>
      <xdr:spPr>
        <a:xfrm flipV="1">
          <a:off x="7861300" y="16447185"/>
          <a:ext cx="889000" cy="2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135674</xdr:rowOff>
    </xdr:from>
    <xdr:to>
      <xdr:col>41</xdr:col>
      <xdr:colOff>50800</xdr:colOff>
      <xdr:row>97</xdr:row>
      <xdr:rowOff>18631</xdr:rowOff>
    </xdr:to>
    <xdr:cxnSp macro="">
      <xdr:nvCxnSpPr>
        <xdr:cNvPr id="476" name="直線コネクタ 475"/>
        <xdr:cNvCxnSpPr/>
      </xdr:nvCxnSpPr>
      <xdr:spPr>
        <a:xfrm>
          <a:off x="6972300" y="16594874"/>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7886</xdr:rowOff>
    </xdr:from>
    <xdr:to>
      <xdr:col>55</xdr:col>
      <xdr:colOff>50800</xdr:colOff>
      <xdr:row>96</xdr:row>
      <xdr:rowOff>109486</xdr:rowOff>
    </xdr:to>
    <xdr:sp macro="" textlink="">
      <xdr:nvSpPr>
        <xdr:cNvPr id="486" name="楕円 485"/>
        <xdr:cNvSpPr/>
      </xdr:nvSpPr>
      <xdr:spPr>
        <a:xfrm>
          <a:off x="10426700" y="16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30763</xdr:rowOff>
    </xdr:from>
    <xdr:ext cx="534377" cy="259045"/>
    <xdr:sp macro="" textlink="">
      <xdr:nvSpPr>
        <xdr:cNvPr id="487" name="土木費該当値テキスト"/>
        <xdr:cNvSpPr txBox="1"/>
      </xdr:nvSpPr>
      <xdr:spPr>
        <a:xfrm>
          <a:off x="10528300" y="163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115342</xdr:rowOff>
    </xdr:from>
    <xdr:to>
      <xdr:col>50</xdr:col>
      <xdr:colOff>165100</xdr:colOff>
      <xdr:row>96</xdr:row>
      <xdr:rowOff>45492</xdr:rowOff>
    </xdr:to>
    <xdr:sp macro="" textlink="">
      <xdr:nvSpPr>
        <xdr:cNvPr id="488" name="楕円 487"/>
        <xdr:cNvSpPr/>
      </xdr:nvSpPr>
      <xdr:spPr>
        <a:xfrm>
          <a:off x="9588500" y="16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62019</xdr:rowOff>
    </xdr:from>
    <xdr:ext cx="534377" cy="259045"/>
    <xdr:sp macro="" textlink="">
      <xdr:nvSpPr>
        <xdr:cNvPr id="489" name="テキスト ボックス 488"/>
        <xdr:cNvSpPr txBox="1"/>
      </xdr:nvSpPr>
      <xdr:spPr>
        <a:xfrm>
          <a:off x="9372111" y="161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108635</xdr:rowOff>
    </xdr:from>
    <xdr:to>
      <xdr:col>46</xdr:col>
      <xdr:colOff>38100</xdr:colOff>
      <xdr:row>96</xdr:row>
      <xdr:rowOff>38785</xdr:rowOff>
    </xdr:to>
    <xdr:sp macro="" textlink="">
      <xdr:nvSpPr>
        <xdr:cNvPr id="490" name="楕円 489"/>
        <xdr:cNvSpPr/>
      </xdr:nvSpPr>
      <xdr:spPr>
        <a:xfrm>
          <a:off x="8699500" y="163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55312</xdr:rowOff>
    </xdr:from>
    <xdr:ext cx="534377" cy="259045"/>
    <xdr:sp macro="" textlink="">
      <xdr:nvSpPr>
        <xdr:cNvPr id="491" name="テキスト ボックス 490"/>
        <xdr:cNvSpPr txBox="1"/>
      </xdr:nvSpPr>
      <xdr:spPr>
        <a:xfrm>
          <a:off x="8483111" y="16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139281</xdr:rowOff>
    </xdr:from>
    <xdr:to>
      <xdr:col>41</xdr:col>
      <xdr:colOff>101600</xdr:colOff>
      <xdr:row>97</xdr:row>
      <xdr:rowOff>69431</xdr:rowOff>
    </xdr:to>
    <xdr:sp macro="" textlink="">
      <xdr:nvSpPr>
        <xdr:cNvPr id="492" name="楕円 491"/>
        <xdr:cNvSpPr/>
      </xdr:nvSpPr>
      <xdr:spPr>
        <a:xfrm>
          <a:off x="7810500" y="1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60558</xdr:rowOff>
    </xdr:from>
    <xdr:ext cx="534377" cy="259045"/>
    <xdr:sp macro="" textlink="">
      <xdr:nvSpPr>
        <xdr:cNvPr id="493" name="テキスト ボックス 492"/>
        <xdr:cNvSpPr txBox="1"/>
      </xdr:nvSpPr>
      <xdr:spPr>
        <a:xfrm>
          <a:off x="7594111" y="1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84874</xdr:rowOff>
    </xdr:from>
    <xdr:to>
      <xdr:col>36</xdr:col>
      <xdr:colOff>165100</xdr:colOff>
      <xdr:row>97</xdr:row>
      <xdr:rowOff>15024</xdr:rowOff>
    </xdr:to>
    <xdr:sp macro="" textlink="">
      <xdr:nvSpPr>
        <xdr:cNvPr id="494" name="楕円 493"/>
        <xdr:cNvSpPr/>
      </xdr:nvSpPr>
      <xdr:spPr>
        <a:xfrm>
          <a:off x="6921500" y="1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31551</xdr:rowOff>
    </xdr:from>
    <xdr:ext cx="534377" cy="259045"/>
    <xdr:sp macro="" textlink="">
      <xdr:nvSpPr>
        <xdr:cNvPr id="495" name="テキスト ボックス 494"/>
        <xdr:cNvSpPr txBox="1"/>
      </xdr:nvSpPr>
      <xdr:spPr>
        <a:xfrm>
          <a:off x="6705111" y="16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99466</xdr:rowOff>
    </xdr:from>
    <xdr:to>
      <xdr:col>85</xdr:col>
      <xdr:colOff>127000</xdr:colOff>
      <xdr:row>36</xdr:row>
      <xdr:rowOff>150787</xdr:rowOff>
    </xdr:to>
    <xdr:cxnSp macro="">
      <xdr:nvCxnSpPr>
        <xdr:cNvPr id="525" name="直線コネクタ 524"/>
        <xdr:cNvCxnSpPr/>
      </xdr:nvCxnSpPr>
      <xdr:spPr>
        <a:xfrm flipV="1">
          <a:off x="15481300" y="6271666"/>
          <a:ext cx="8382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150787</xdr:rowOff>
    </xdr:from>
    <xdr:to>
      <xdr:col>81</xdr:col>
      <xdr:colOff>50800</xdr:colOff>
      <xdr:row>37</xdr:row>
      <xdr:rowOff>61785</xdr:rowOff>
    </xdr:to>
    <xdr:cxnSp macro="">
      <xdr:nvCxnSpPr>
        <xdr:cNvPr id="528" name="直線コネクタ 527"/>
        <xdr:cNvCxnSpPr/>
      </xdr:nvCxnSpPr>
      <xdr:spPr>
        <a:xfrm flipV="1">
          <a:off x="14592300" y="6322987"/>
          <a:ext cx="889000" cy="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61785</xdr:rowOff>
    </xdr:from>
    <xdr:to>
      <xdr:col>76</xdr:col>
      <xdr:colOff>114300</xdr:colOff>
      <xdr:row>37</xdr:row>
      <xdr:rowOff>88989</xdr:rowOff>
    </xdr:to>
    <xdr:cxnSp macro="">
      <xdr:nvCxnSpPr>
        <xdr:cNvPr id="531" name="直線コネクタ 530"/>
        <xdr:cNvCxnSpPr/>
      </xdr:nvCxnSpPr>
      <xdr:spPr>
        <a:xfrm flipV="1">
          <a:off x="13703300" y="6405435"/>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88989</xdr:rowOff>
    </xdr:from>
    <xdr:to>
      <xdr:col>71</xdr:col>
      <xdr:colOff>177800</xdr:colOff>
      <xdr:row>37</xdr:row>
      <xdr:rowOff>90932</xdr:rowOff>
    </xdr:to>
    <xdr:cxnSp macro="">
      <xdr:nvCxnSpPr>
        <xdr:cNvPr id="534" name="直線コネクタ 533"/>
        <xdr:cNvCxnSpPr/>
      </xdr:nvCxnSpPr>
      <xdr:spPr>
        <a:xfrm flipV="1">
          <a:off x="12814300" y="643263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48666</xdr:rowOff>
    </xdr:from>
    <xdr:to>
      <xdr:col>85</xdr:col>
      <xdr:colOff>177800</xdr:colOff>
      <xdr:row>36</xdr:row>
      <xdr:rowOff>150266</xdr:rowOff>
    </xdr:to>
    <xdr:sp macro="" textlink="">
      <xdr:nvSpPr>
        <xdr:cNvPr id="544" name="楕円 543"/>
        <xdr:cNvSpPr/>
      </xdr:nvSpPr>
      <xdr:spPr>
        <a:xfrm>
          <a:off x="162687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27093</xdr:rowOff>
    </xdr:from>
    <xdr:ext cx="534377" cy="259045"/>
    <xdr:sp macro="" textlink="">
      <xdr:nvSpPr>
        <xdr:cNvPr id="545" name="消防費該当値テキスト"/>
        <xdr:cNvSpPr txBox="1"/>
      </xdr:nvSpPr>
      <xdr:spPr>
        <a:xfrm>
          <a:off x="16370300" y="61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99987</xdr:rowOff>
    </xdr:from>
    <xdr:to>
      <xdr:col>81</xdr:col>
      <xdr:colOff>101600</xdr:colOff>
      <xdr:row>37</xdr:row>
      <xdr:rowOff>30137</xdr:rowOff>
    </xdr:to>
    <xdr:sp macro="" textlink="">
      <xdr:nvSpPr>
        <xdr:cNvPr id="546" name="楕円 545"/>
        <xdr:cNvSpPr/>
      </xdr:nvSpPr>
      <xdr:spPr>
        <a:xfrm>
          <a:off x="15430500" y="62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21264</xdr:rowOff>
    </xdr:from>
    <xdr:ext cx="534377" cy="259045"/>
    <xdr:sp macro="" textlink="">
      <xdr:nvSpPr>
        <xdr:cNvPr id="547" name="テキスト ボックス 546"/>
        <xdr:cNvSpPr txBox="1"/>
      </xdr:nvSpPr>
      <xdr:spPr>
        <a:xfrm>
          <a:off x="15214111" y="63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10985</xdr:rowOff>
    </xdr:from>
    <xdr:to>
      <xdr:col>76</xdr:col>
      <xdr:colOff>165100</xdr:colOff>
      <xdr:row>37</xdr:row>
      <xdr:rowOff>112585</xdr:rowOff>
    </xdr:to>
    <xdr:sp macro="" textlink="">
      <xdr:nvSpPr>
        <xdr:cNvPr id="548" name="楕円 547"/>
        <xdr:cNvSpPr/>
      </xdr:nvSpPr>
      <xdr:spPr>
        <a:xfrm>
          <a:off x="14541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103712</xdr:rowOff>
    </xdr:from>
    <xdr:ext cx="534377" cy="259045"/>
    <xdr:sp macro="" textlink="">
      <xdr:nvSpPr>
        <xdr:cNvPr id="549" name="テキスト ボックス 548"/>
        <xdr:cNvSpPr txBox="1"/>
      </xdr:nvSpPr>
      <xdr:spPr>
        <a:xfrm>
          <a:off x="14325111" y="644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38189</xdr:rowOff>
    </xdr:from>
    <xdr:to>
      <xdr:col>72</xdr:col>
      <xdr:colOff>38100</xdr:colOff>
      <xdr:row>37</xdr:row>
      <xdr:rowOff>139789</xdr:rowOff>
    </xdr:to>
    <xdr:sp macro="" textlink="">
      <xdr:nvSpPr>
        <xdr:cNvPr id="550" name="楕円 549"/>
        <xdr:cNvSpPr/>
      </xdr:nvSpPr>
      <xdr:spPr>
        <a:xfrm>
          <a:off x="13652500" y="63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130916</xdr:rowOff>
    </xdr:from>
    <xdr:ext cx="534377" cy="259045"/>
    <xdr:sp macro="" textlink="">
      <xdr:nvSpPr>
        <xdr:cNvPr id="551" name="テキスト ボックス 550"/>
        <xdr:cNvSpPr txBox="1"/>
      </xdr:nvSpPr>
      <xdr:spPr>
        <a:xfrm>
          <a:off x="13436111" y="64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40132</xdr:rowOff>
    </xdr:from>
    <xdr:to>
      <xdr:col>67</xdr:col>
      <xdr:colOff>101600</xdr:colOff>
      <xdr:row>37</xdr:row>
      <xdr:rowOff>141732</xdr:rowOff>
    </xdr:to>
    <xdr:sp macro="" textlink="">
      <xdr:nvSpPr>
        <xdr:cNvPr id="552" name="楕円 551"/>
        <xdr:cNvSpPr/>
      </xdr:nvSpPr>
      <xdr:spPr>
        <a:xfrm>
          <a:off x="12763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132859</xdr:rowOff>
    </xdr:from>
    <xdr:ext cx="534377" cy="259045"/>
    <xdr:sp macro="" textlink="">
      <xdr:nvSpPr>
        <xdr:cNvPr id="553" name="テキスト ボックス 552"/>
        <xdr:cNvSpPr txBox="1"/>
      </xdr:nvSpPr>
      <xdr:spPr>
        <a:xfrm>
          <a:off x="12547111" y="64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52570</xdr:rowOff>
    </xdr:from>
    <xdr:to>
      <xdr:col>85</xdr:col>
      <xdr:colOff>127000</xdr:colOff>
      <xdr:row>57</xdr:row>
      <xdr:rowOff>99358</xdr:rowOff>
    </xdr:to>
    <xdr:cxnSp macro="">
      <xdr:nvCxnSpPr>
        <xdr:cNvPr id="585" name="直線コネクタ 584"/>
        <xdr:cNvCxnSpPr/>
      </xdr:nvCxnSpPr>
      <xdr:spPr>
        <a:xfrm flipV="1">
          <a:off x="15481300" y="9653770"/>
          <a:ext cx="838200" cy="2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99358</xdr:rowOff>
    </xdr:from>
    <xdr:to>
      <xdr:col>81</xdr:col>
      <xdr:colOff>50800</xdr:colOff>
      <xdr:row>58</xdr:row>
      <xdr:rowOff>81429</xdr:rowOff>
    </xdr:to>
    <xdr:cxnSp macro="">
      <xdr:nvCxnSpPr>
        <xdr:cNvPr id="588" name="直線コネクタ 587"/>
        <xdr:cNvCxnSpPr/>
      </xdr:nvCxnSpPr>
      <xdr:spPr>
        <a:xfrm flipV="1">
          <a:off x="14592300" y="9872008"/>
          <a:ext cx="889000" cy="1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81429</xdr:rowOff>
    </xdr:from>
    <xdr:to>
      <xdr:col>76</xdr:col>
      <xdr:colOff>114300</xdr:colOff>
      <xdr:row>58</xdr:row>
      <xdr:rowOff>127138</xdr:rowOff>
    </xdr:to>
    <xdr:cxnSp macro="">
      <xdr:nvCxnSpPr>
        <xdr:cNvPr id="591" name="直線コネクタ 590"/>
        <xdr:cNvCxnSpPr/>
      </xdr:nvCxnSpPr>
      <xdr:spPr>
        <a:xfrm flipV="1">
          <a:off x="13703300" y="10025529"/>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49838</xdr:rowOff>
    </xdr:from>
    <xdr:to>
      <xdr:col>71</xdr:col>
      <xdr:colOff>177800</xdr:colOff>
      <xdr:row>58</xdr:row>
      <xdr:rowOff>127138</xdr:rowOff>
    </xdr:to>
    <xdr:cxnSp macro="">
      <xdr:nvCxnSpPr>
        <xdr:cNvPr id="594" name="直線コネクタ 593"/>
        <xdr:cNvCxnSpPr/>
      </xdr:nvCxnSpPr>
      <xdr:spPr>
        <a:xfrm>
          <a:off x="12814300" y="9993938"/>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1770</xdr:rowOff>
    </xdr:from>
    <xdr:to>
      <xdr:col>85</xdr:col>
      <xdr:colOff>177800</xdr:colOff>
      <xdr:row>56</xdr:row>
      <xdr:rowOff>103370</xdr:rowOff>
    </xdr:to>
    <xdr:sp macro="" textlink="">
      <xdr:nvSpPr>
        <xdr:cNvPr id="604" name="楕円 603"/>
        <xdr:cNvSpPr/>
      </xdr:nvSpPr>
      <xdr:spPr>
        <a:xfrm>
          <a:off x="16268700" y="96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24647</xdr:rowOff>
    </xdr:from>
    <xdr:ext cx="534377" cy="259045"/>
    <xdr:sp macro="" textlink="">
      <xdr:nvSpPr>
        <xdr:cNvPr id="605" name="教育費該当値テキスト"/>
        <xdr:cNvSpPr txBox="1"/>
      </xdr:nvSpPr>
      <xdr:spPr>
        <a:xfrm>
          <a:off x="16370300" y="945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48558</xdr:rowOff>
    </xdr:from>
    <xdr:to>
      <xdr:col>81</xdr:col>
      <xdr:colOff>101600</xdr:colOff>
      <xdr:row>57</xdr:row>
      <xdr:rowOff>150158</xdr:rowOff>
    </xdr:to>
    <xdr:sp macro="" textlink="">
      <xdr:nvSpPr>
        <xdr:cNvPr id="606" name="楕円 605"/>
        <xdr:cNvSpPr/>
      </xdr:nvSpPr>
      <xdr:spPr>
        <a:xfrm>
          <a:off x="15430500" y="98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141285</xdr:rowOff>
    </xdr:from>
    <xdr:ext cx="534377" cy="259045"/>
    <xdr:sp macro="" textlink="">
      <xdr:nvSpPr>
        <xdr:cNvPr id="607" name="テキスト ボックス 606"/>
        <xdr:cNvSpPr txBox="1"/>
      </xdr:nvSpPr>
      <xdr:spPr>
        <a:xfrm>
          <a:off x="15214111" y="99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30629</xdr:rowOff>
    </xdr:from>
    <xdr:to>
      <xdr:col>76</xdr:col>
      <xdr:colOff>165100</xdr:colOff>
      <xdr:row>58</xdr:row>
      <xdr:rowOff>132229</xdr:rowOff>
    </xdr:to>
    <xdr:sp macro="" textlink="">
      <xdr:nvSpPr>
        <xdr:cNvPr id="608" name="楕円 607"/>
        <xdr:cNvSpPr/>
      </xdr:nvSpPr>
      <xdr:spPr>
        <a:xfrm>
          <a:off x="14541500" y="99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123356</xdr:rowOff>
    </xdr:from>
    <xdr:ext cx="534377" cy="259045"/>
    <xdr:sp macro="" textlink="">
      <xdr:nvSpPr>
        <xdr:cNvPr id="609" name="テキスト ボックス 608"/>
        <xdr:cNvSpPr txBox="1"/>
      </xdr:nvSpPr>
      <xdr:spPr>
        <a:xfrm>
          <a:off x="14325111" y="100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76338</xdr:rowOff>
    </xdr:from>
    <xdr:to>
      <xdr:col>72</xdr:col>
      <xdr:colOff>38100</xdr:colOff>
      <xdr:row>59</xdr:row>
      <xdr:rowOff>6488</xdr:rowOff>
    </xdr:to>
    <xdr:sp macro="" textlink="">
      <xdr:nvSpPr>
        <xdr:cNvPr id="610" name="楕円 609"/>
        <xdr:cNvSpPr/>
      </xdr:nvSpPr>
      <xdr:spPr>
        <a:xfrm>
          <a:off x="13652500" y="100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169065</xdr:rowOff>
    </xdr:from>
    <xdr:ext cx="534377" cy="259045"/>
    <xdr:sp macro="" textlink="">
      <xdr:nvSpPr>
        <xdr:cNvPr id="611" name="テキスト ボックス 610"/>
        <xdr:cNvSpPr txBox="1"/>
      </xdr:nvSpPr>
      <xdr:spPr>
        <a:xfrm>
          <a:off x="13436111" y="101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170488</xdr:rowOff>
    </xdr:from>
    <xdr:to>
      <xdr:col>67</xdr:col>
      <xdr:colOff>101600</xdr:colOff>
      <xdr:row>58</xdr:row>
      <xdr:rowOff>100638</xdr:rowOff>
    </xdr:to>
    <xdr:sp macro="" textlink="">
      <xdr:nvSpPr>
        <xdr:cNvPr id="612" name="楕円 611"/>
        <xdr:cNvSpPr/>
      </xdr:nvSpPr>
      <xdr:spPr>
        <a:xfrm>
          <a:off x="127635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91765</xdr:rowOff>
    </xdr:from>
    <xdr:ext cx="534377" cy="259045"/>
    <xdr:sp macro="" textlink="">
      <xdr:nvSpPr>
        <xdr:cNvPr id="613" name="テキスト ボックス 612"/>
        <xdr:cNvSpPr txBox="1"/>
      </xdr:nvSpPr>
      <xdr:spPr>
        <a:xfrm>
          <a:off x="12547111" y="100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49174</xdr:rowOff>
    </xdr:from>
    <xdr:to>
      <xdr:col>85</xdr:col>
      <xdr:colOff>127000</xdr:colOff>
      <xdr:row>78</xdr:row>
      <xdr:rowOff>79387</xdr:rowOff>
    </xdr:to>
    <xdr:cxnSp macro="">
      <xdr:nvCxnSpPr>
        <xdr:cNvPr id="642" name="直線コネクタ 641"/>
        <xdr:cNvCxnSpPr/>
      </xdr:nvCxnSpPr>
      <xdr:spPr>
        <a:xfrm flipV="1">
          <a:off x="15481300" y="13422274"/>
          <a:ext cx="8382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30620</xdr:rowOff>
    </xdr:from>
    <xdr:to>
      <xdr:col>81</xdr:col>
      <xdr:colOff>50800</xdr:colOff>
      <xdr:row>78</xdr:row>
      <xdr:rowOff>79387</xdr:rowOff>
    </xdr:to>
    <xdr:cxnSp macro="">
      <xdr:nvCxnSpPr>
        <xdr:cNvPr id="645" name="直線コネクタ 644"/>
        <xdr:cNvCxnSpPr/>
      </xdr:nvCxnSpPr>
      <xdr:spPr>
        <a:xfrm>
          <a:off x="14592300" y="13232270"/>
          <a:ext cx="8890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21247</xdr:rowOff>
    </xdr:from>
    <xdr:to>
      <xdr:col>76</xdr:col>
      <xdr:colOff>114300</xdr:colOff>
      <xdr:row>77</xdr:row>
      <xdr:rowOff>30620</xdr:rowOff>
    </xdr:to>
    <xdr:cxnSp macro="">
      <xdr:nvCxnSpPr>
        <xdr:cNvPr id="648" name="直線コネクタ 647"/>
        <xdr:cNvCxnSpPr/>
      </xdr:nvCxnSpPr>
      <xdr:spPr>
        <a:xfrm>
          <a:off x="13703300" y="13051447"/>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47193</xdr:rowOff>
    </xdr:from>
    <xdr:to>
      <xdr:col>71</xdr:col>
      <xdr:colOff>177800</xdr:colOff>
      <xdr:row>76</xdr:row>
      <xdr:rowOff>21247</xdr:rowOff>
    </xdr:to>
    <xdr:cxnSp macro="">
      <xdr:nvCxnSpPr>
        <xdr:cNvPr id="651" name="直線コネクタ 650"/>
        <xdr:cNvCxnSpPr/>
      </xdr:nvCxnSpPr>
      <xdr:spPr>
        <a:xfrm>
          <a:off x="12814300" y="12905943"/>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169824</xdr:rowOff>
    </xdr:from>
    <xdr:to>
      <xdr:col>85</xdr:col>
      <xdr:colOff>177800</xdr:colOff>
      <xdr:row>78</xdr:row>
      <xdr:rowOff>99974</xdr:rowOff>
    </xdr:to>
    <xdr:sp macro="" textlink="">
      <xdr:nvSpPr>
        <xdr:cNvPr id="661" name="楕円 660"/>
        <xdr:cNvSpPr/>
      </xdr:nvSpPr>
      <xdr:spPr>
        <a:xfrm>
          <a:off x="16268700" y="133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21251</xdr:rowOff>
    </xdr:from>
    <xdr:ext cx="469744" cy="259045"/>
    <xdr:sp macro="" textlink="">
      <xdr:nvSpPr>
        <xdr:cNvPr id="662" name="災害復旧費該当値テキスト"/>
        <xdr:cNvSpPr txBox="1"/>
      </xdr:nvSpPr>
      <xdr:spPr>
        <a:xfrm>
          <a:off x="16370300" y="132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28587</xdr:rowOff>
    </xdr:from>
    <xdr:to>
      <xdr:col>81</xdr:col>
      <xdr:colOff>101600</xdr:colOff>
      <xdr:row>78</xdr:row>
      <xdr:rowOff>130187</xdr:rowOff>
    </xdr:to>
    <xdr:sp macro="" textlink="">
      <xdr:nvSpPr>
        <xdr:cNvPr id="663" name="楕円 662"/>
        <xdr:cNvSpPr/>
      </xdr:nvSpPr>
      <xdr:spPr>
        <a:xfrm>
          <a:off x="15430500" y="134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121314</xdr:rowOff>
    </xdr:from>
    <xdr:ext cx="469744" cy="259045"/>
    <xdr:sp macro="" textlink="">
      <xdr:nvSpPr>
        <xdr:cNvPr id="664" name="テキスト ボックス 663"/>
        <xdr:cNvSpPr txBox="1"/>
      </xdr:nvSpPr>
      <xdr:spPr>
        <a:xfrm>
          <a:off x="15246428" y="1349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151270</xdr:rowOff>
    </xdr:from>
    <xdr:to>
      <xdr:col>76</xdr:col>
      <xdr:colOff>165100</xdr:colOff>
      <xdr:row>77</xdr:row>
      <xdr:rowOff>81420</xdr:rowOff>
    </xdr:to>
    <xdr:sp macro="" textlink="">
      <xdr:nvSpPr>
        <xdr:cNvPr id="665" name="楕円 664"/>
        <xdr:cNvSpPr/>
      </xdr:nvSpPr>
      <xdr:spPr>
        <a:xfrm>
          <a:off x="14541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97947</xdr:rowOff>
    </xdr:from>
    <xdr:ext cx="469744" cy="259045"/>
    <xdr:sp macro="" textlink="">
      <xdr:nvSpPr>
        <xdr:cNvPr id="666" name="テキスト ボックス 665"/>
        <xdr:cNvSpPr txBox="1"/>
      </xdr:nvSpPr>
      <xdr:spPr>
        <a:xfrm>
          <a:off x="14357428" y="129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141897</xdr:rowOff>
    </xdr:from>
    <xdr:to>
      <xdr:col>72</xdr:col>
      <xdr:colOff>38100</xdr:colOff>
      <xdr:row>76</xdr:row>
      <xdr:rowOff>72047</xdr:rowOff>
    </xdr:to>
    <xdr:sp macro="" textlink="">
      <xdr:nvSpPr>
        <xdr:cNvPr id="667" name="楕円 666"/>
        <xdr:cNvSpPr/>
      </xdr:nvSpPr>
      <xdr:spPr>
        <a:xfrm>
          <a:off x="13652500" y="130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88574</xdr:rowOff>
    </xdr:from>
    <xdr:ext cx="534377" cy="259045"/>
    <xdr:sp macro="" textlink="">
      <xdr:nvSpPr>
        <xdr:cNvPr id="668" name="テキスト ボックス 667"/>
        <xdr:cNvSpPr txBox="1"/>
      </xdr:nvSpPr>
      <xdr:spPr>
        <a:xfrm>
          <a:off x="13436111"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167843</xdr:rowOff>
    </xdr:from>
    <xdr:to>
      <xdr:col>67</xdr:col>
      <xdr:colOff>101600</xdr:colOff>
      <xdr:row>75</xdr:row>
      <xdr:rowOff>97993</xdr:rowOff>
    </xdr:to>
    <xdr:sp macro="" textlink="">
      <xdr:nvSpPr>
        <xdr:cNvPr id="669" name="楕円 668"/>
        <xdr:cNvSpPr/>
      </xdr:nvSpPr>
      <xdr:spPr>
        <a:xfrm>
          <a:off x="12763500" y="128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114520</xdr:rowOff>
    </xdr:from>
    <xdr:ext cx="534377" cy="259045"/>
    <xdr:sp macro="" textlink="">
      <xdr:nvSpPr>
        <xdr:cNvPr id="670" name="テキスト ボックス 669"/>
        <xdr:cNvSpPr txBox="1"/>
      </xdr:nvSpPr>
      <xdr:spPr>
        <a:xfrm>
          <a:off x="12547111" y="1263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45762</xdr:rowOff>
    </xdr:from>
    <xdr:to>
      <xdr:col>85</xdr:col>
      <xdr:colOff>127000</xdr:colOff>
      <xdr:row>95</xdr:row>
      <xdr:rowOff>67610</xdr:rowOff>
    </xdr:to>
    <xdr:cxnSp macro="">
      <xdr:nvCxnSpPr>
        <xdr:cNvPr id="702" name="直線コネクタ 701"/>
        <xdr:cNvCxnSpPr/>
      </xdr:nvCxnSpPr>
      <xdr:spPr>
        <a:xfrm>
          <a:off x="15481300" y="16333512"/>
          <a:ext cx="8382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126833</xdr:rowOff>
    </xdr:from>
    <xdr:to>
      <xdr:col>81</xdr:col>
      <xdr:colOff>50800</xdr:colOff>
      <xdr:row>95</xdr:row>
      <xdr:rowOff>45762</xdr:rowOff>
    </xdr:to>
    <xdr:cxnSp macro="">
      <xdr:nvCxnSpPr>
        <xdr:cNvPr id="705" name="直線コネクタ 704"/>
        <xdr:cNvCxnSpPr/>
      </xdr:nvCxnSpPr>
      <xdr:spPr>
        <a:xfrm>
          <a:off x="14592300" y="16243133"/>
          <a:ext cx="889000" cy="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126833</xdr:rowOff>
    </xdr:from>
    <xdr:to>
      <xdr:col>76</xdr:col>
      <xdr:colOff>114300</xdr:colOff>
      <xdr:row>94</xdr:row>
      <xdr:rowOff>157009</xdr:rowOff>
    </xdr:to>
    <xdr:cxnSp macro="">
      <xdr:nvCxnSpPr>
        <xdr:cNvPr id="708" name="直線コネクタ 707"/>
        <xdr:cNvCxnSpPr/>
      </xdr:nvCxnSpPr>
      <xdr:spPr>
        <a:xfrm flipV="1">
          <a:off x="13703300" y="16243133"/>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157009</xdr:rowOff>
    </xdr:from>
    <xdr:to>
      <xdr:col>71</xdr:col>
      <xdr:colOff>177800</xdr:colOff>
      <xdr:row>94</xdr:row>
      <xdr:rowOff>166675</xdr:rowOff>
    </xdr:to>
    <xdr:cxnSp macro="">
      <xdr:nvCxnSpPr>
        <xdr:cNvPr id="711" name="直線コネクタ 710"/>
        <xdr:cNvCxnSpPr/>
      </xdr:nvCxnSpPr>
      <xdr:spPr>
        <a:xfrm flipV="1">
          <a:off x="12814300" y="16273309"/>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16810</xdr:rowOff>
    </xdr:from>
    <xdr:to>
      <xdr:col>85</xdr:col>
      <xdr:colOff>177800</xdr:colOff>
      <xdr:row>95</xdr:row>
      <xdr:rowOff>118410</xdr:rowOff>
    </xdr:to>
    <xdr:sp macro="" textlink="">
      <xdr:nvSpPr>
        <xdr:cNvPr id="721" name="楕円 720"/>
        <xdr:cNvSpPr/>
      </xdr:nvSpPr>
      <xdr:spPr>
        <a:xfrm>
          <a:off x="16268700" y="163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39687</xdr:rowOff>
    </xdr:from>
    <xdr:ext cx="534377" cy="259045"/>
    <xdr:sp macro="" textlink="">
      <xdr:nvSpPr>
        <xdr:cNvPr id="722" name="公債費該当値テキスト"/>
        <xdr:cNvSpPr txBox="1"/>
      </xdr:nvSpPr>
      <xdr:spPr>
        <a:xfrm>
          <a:off x="16370300" y="161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166412</xdr:rowOff>
    </xdr:from>
    <xdr:to>
      <xdr:col>81</xdr:col>
      <xdr:colOff>101600</xdr:colOff>
      <xdr:row>95</xdr:row>
      <xdr:rowOff>96562</xdr:rowOff>
    </xdr:to>
    <xdr:sp macro="" textlink="">
      <xdr:nvSpPr>
        <xdr:cNvPr id="723" name="楕円 722"/>
        <xdr:cNvSpPr/>
      </xdr:nvSpPr>
      <xdr:spPr>
        <a:xfrm>
          <a:off x="15430500" y="162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113089</xdr:rowOff>
    </xdr:from>
    <xdr:ext cx="534377" cy="259045"/>
    <xdr:sp macro="" textlink="">
      <xdr:nvSpPr>
        <xdr:cNvPr id="724" name="テキスト ボックス 723"/>
        <xdr:cNvSpPr txBox="1"/>
      </xdr:nvSpPr>
      <xdr:spPr>
        <a:xfrm>
          <a:off x="15214111" y="160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76033</xdr:rowOff>
    </xdr:from>
    <xdr:to>
      <xdr:col>76</xdr:col>
      <xdr:colOff>165100</xdr:colOff>
      <xdr:row>95</xdr:row>
      <xdr:rowOff>6183</xdr:rowOff>
    </xdr:to>
    <xdr:sp macro="" textlink="">
      <xdr:nvSpPr>
        <xdr:cNvPr id="725" name="楕円 724"/>
        <xdr:cNvSpPr/>
      </xdr:nvSpPr>
      <xdr:spPr>
        <a:xfrm>
          <a:off x="14541500" y="161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22710</xdr:rowOff>
    </xdr:from>
    <xdr:ext cx="534377" cy="259045"/>
    <xdr:sp macro="" textlink="">
      <xdr:nvSpPr>
        <xdr:cNvPr id="726" name="テキスト ボックス 725"/>
        <xdr:cNvSpPr txBox="1"/>
      </xdr:nvSpPr>
      <xdr:spPr>
        <a:xfrm>
          <a:off x="14325111" y="159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106209</xdr:rowOff>
    </xdr:from>
    <xdr:to>
      <xdr:col>72</xdr:col>
      <xdr:colOff>38100</xdr:colOff>
      <xdr:row>95</xdr:row>
      <xdr:rowOff>36359</xdr:rowOff>
    </xdr:to>
    <xdr:sp macro="" textlink="">
      <xdr:nvSpPr>
        <xdr:cNvPr id="727" name="楕円 726"/>
        <xdr:cNvSpPr/>
      </xdr:nvSpPr>
      <xdr:spPr>
        <a:xfrm>
          <a:off x="13652500" y="162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52886</xdr:rowOff>
    </xdr:from>
    <xdr:ext cx="534377" cy="259045"/>
    <xdr:sp macro="" textlink="">
      <xdr:nvSpPr>
        <xdr:cNvPr id="728" name="テキスト ボックス 727"/>
        <xdr:cNvSpPr txBox="1"/>
      </xdr:nvSpPr>
      <xdr:spPr>
        <a:xfrm>
          <a:off x="13436111" y="159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115875</xdr:rowOff>
    </xdr:from>
    <xdr:to>
      <xdr:col>67</xdr:col>
      <xdr:colOff>101600</xdr:colOff>
      <xdr:row>95</xdr:row>
      <xdr:rowOff>46025</xdr:rowOff>
    </xdr:to>
    <xdr:sp macro="" textlink="">
      <xdr:nvSpPr>
        <xdr:cNvPr id="729" name="楕円 728"/>
        <xdr:cNvSpPr/>
      </xdr:nvSpPr>
      <xdr:spPr>
        <a:xfrm>
          <a:off x="12763500" y="162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62552</xdr:rowOff>
    </xdr:from>
    <xdr:ext cx="534377" cy="259045"/>
    <xdr:sp macro="" textlink="">
      <xdr:nvSpPr>
        <xdr:cNvPr id="730" name="テキスト ボックス 729"/>
        <xdr:cNvSpPr txBox="1"/>
      </xdr:nvSpPr>
      <xdr:spPr>
        <a:xfrm>
          <a:off x="12547111" y="160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168148</xdr:rowOff>
    </xdr:from>
    <xdr:to>
      <xdr:col>116</xdr:col>
      <xdr:colOff>62864</xdr:colOff>
      <xdr:row>39</xdr:row>
      <xdr:rowOff>44450</xdr:rowOff>
    </xdr:to>
    <xdr:cxnSp macro="">
      <xdr:nvCxnSpPr>
        <xdr:cNvPr id="754" name="直線コネクタ 753"/>
        <xdr:cNvCxnSpPr/>
      </xdr:nvCxnSpPr>
      <xdr:spPr>
        <a:xfrm flipV="1">
          <a:off x="22159595" y="6168898"/>
          <a:ext cx="1269" cy="562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80408</xdr:rowOff>
    </xdr:from>
    <xdr:ext cx="249299" cy="259045"/>
    <xdr:sp macro="" textlink="">
      <xdr:nvSpPr>
        <xdr:cNvPr id="755" name="諸支出金最小値テキスト"/>
        <xdr:cNvSpPr txBox="1"/>
      </xdr:nvSpPr>
      <xdr:spPr>
        <a:xfrm>
          <a:off x="22212300" y="67669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114825</xdr:rowOff>
    </xdr:from>
    <xdr:ext cx="469744" cy="259045"/>
    <xdr:sp macro="" textlink="">
      <xdr:nvSpPr>
        <xdr:cNvPr id="757" name="諸支出金最大値テキスト"/>
        <xdr:cNvSpPr txBox="1"/>
      </xdr:nvSpPr>
      <xdr:spPr>
        <a:xfrm>
          <a:off x="22212300"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168148</xdr:rowOff>
    </xdr:from>
    <xdr:to>
      <xdr:col>116</xdr:col>
      <xdr:colOff>152400</xdr:colOff>
      <xdr:row>35</xdr:row>
      <xdr:rowOff>168148</xdr:rowOff>
    </xdr:to>
    <xdr:cxnSp macro="">
      <xdr:nvCxnSpPr>
        <xdr:cNvPr id="758" name="直線コネクタ 757"/>
        <xdr:cNvCxnSpPr/>
      </xdr:nvCxnSpPr>
      <xdr:spPr>
        <a:xfrm>
          <a:off x="22072600" y="61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65913</xdr:rowOff>
    </xdr:from>
    <xdr:to>
      <xdr:col>116</xdr:col>
      <xdr:colOff>63500</xdr:colOff>
      <xdr:row>37</xdr:row>
      <xdr:rowOff>99441</xdr:rowOff>
    </xdr:to>
    <xdr:cxnSp macro="">
      <xdr:nvCxnSpPr>
        <xdr:cNvPr id="759" name="直線コネクタ 758"/>
        <xdr:cNvCxnSpPr/>
      </xdr:nvCxnSpPr>
      <xdr:spPr>
        <a:xfrm>
          <a:off x="21323300" y="5380863"/>
          <a:ext cx="838200" cy="10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124858</xdr:rowOff>
    </xdr:from>
    <xdr:ext cx="378565" cy="259045"/>
    <xdr:sp macro="" textlink="">
      <xdr:nvSpPr>
        <xdr:cNvPr id="760" name="諸支出金平均値テキスト"/>
        <xdr:cNvSpPr txBox="1"/>
      </xdr:nvSpPr>
      <xdr:spPr>
        <a:xfrm>
          <a:off x="22212300" y="66399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146431</xdr:rowOff>
    </xdr:from>
    <xdr:to>
      <xdr:col>116</xdr:col>
      <xdr:colOff>114300</xdr:colOff>
      <xdr:row>39</xdr:row>
      <xdr:rowOff>76581</xdr:rowOff>
    </xdr:to>
    <xdr:sp macro="" textlink="">
      <xdr:nvSpPr>
        <xdr:cNvPr id="761" name="フローチャート: 判断 760"/>
        <xdr:cNvSpPr/>
      </xdr:nvSpPr>
      <xdr:spPr>
        <a:xfrm>
          <a:off x="22110700" y="666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65913</xdr:rowOff>
    </xdr:from>
    <xdr:to>
      <xdr:col>111</xdr:col>
      <xdr:colOff>177800</xdr:colOff>
      <xdr:row>39</xdr:row>
      <xdr:rowOff>30607</xdr:rowOff>
    </xdr:to>
    <xdr:cxnSp macro="">
      <xdr:nvCxnSpPr>
        <xdr:cNvPr id="762" name="直線コネクタ 761"/>
        <xdr:cNvCxnSpPr/>
      </xdr:nvCxnSpPr>
      <xdr:spPr>
        <a:xfrm flipV="1">
          <a:off x="20434300" y="5380863"/>
          <a:ext cx="889000" cy="13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136779</xdr:rowOff>
    </xdr:from>
    <xdr:to>
      <xdr:col>112</xdr:col>
      <xdr:colOff>38100</xdr:colOff>
      <xdr:row>39</xdr:row>
      <xdr:rowOff>66929</xdr:rowOff>
    </xdr:to>
    <xdr:sp macro="" textlink="">
      <xdr:nvSpPr>
        <xdr:cNvPr id="763" name="フローチャート: 判断 762"/>
        <xdr:cNvSpPr/>
      </xdr:nvSpPr>
      <xdr:spPr>
        <a:xfrm>
          <a:off x="212725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58056</xdr:rowOff>
    </xdr:from>
    <xdr:ext cx="378565" cy="259045"/>
    <xdr:sp macro="" textlink="">
      <xdr:nvSpPr>
        <xdr:cNvPr id="764" name="テキスト ボックス 763"/>
        <xdr:cNvSpPr txBox="1"/>
      </xdr:nvSpPr>
      <xdr:spPr>
        <a:xfrm>
          <a:off x="21134017" y="67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155194</xdr:rowOff>
    </xdr:from>
    <xdr:to>
      <xdr:col>107</xdr:col>
      <xdr:colOff>50800</xdr:colOff>
      <xdr:row>39</xdr:row>
      <xdr:rowOff>30607</xdr:rowOff>
    </xdr:to>
    <xdr:cxnSp macro="">
      <xdr:nvCxnSpPr>
        <xdr:cNvPr id="765" name="直線コネクタ 764"/>
        <xdr:cNvCxnSpPr/>
      </xdr:nvCxnSpPr>
      <xdr:spPr>
        <a:xfrm>
          <a:off x="19545300" y="667029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153670</xdr:rowOff>
    </xdr:from>
    <xdr:to>
      <xdr:col>107</xdr:col>
      <xdr:colOff>101600</xdr:colOff>
      <xdr:row>39</xdr:row>
      <xdr:rowOff>83820</xdr:rowOff>
    </xdr:to>
    <xdr:sp macro="" textlink="">
      <xdr:nvSpPr>
        <xdr:cNvPr id="766" name="フローチャート: 判断 765"/>
        <xdr:cNvSpPr/>
      </xdr:nvSpPr>
      <xdr:spPr>
        <a:xfrm>
          <a:off x="20383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74947</xdr:rowOff>
    </xdr:from>
    <xdr:ext cx="313932" cy="259045"/>
    <xdr:sp macro="" textlink="">
      <xdr:nvSpPr>
        <xdr:cNvPr id="767" name="テキスト ボックス 766"/>
        <xdr:cNvSpPr txBox="1"/>
      </xdr:nvSpPr>
      <xdr:spPr>
        <a:xfrm>
          <a:off x="20277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48133</xdr:rowOff>
    </xdr:from>
    <xdr:to>
      <xdr:col>102</xdr:col>
      <xdr:colOff>114300</xdr:colOff>
      <xdr:row>38</xdr:row>
      <xdr:rowOff>155194</xdr:rowOff>
    </xdr:to>
    <xdr:cxnSp macro="">
      <xdr:nvCxnSpPr>
        <xdr:cNvPr id="768" name="直線コネクタ 767"/>
        <xdr:cNvCxnSpPr/>
      </xdr:nvCxnSpPr>
      <xdr:spPr>
        <a:xfrm>
          <a:off x="18656300" y="6220333"/>
          <a:ext cx="889000" cy="4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159512</xdr:rowOff>
    </xdr:from>
    <xdr:to>
      <xdr:col>102</xdr:col>
      <xdr:colOff>165100</xdr:colOff>
      <xdr:row>39</xdr:row>
      <xdr:rowOff>89662</xdr:rowOff>
    </xdr:to>
    <xdr:sp macro="" textlink="">
      <xdr:nvSpPr>
        <xdr:cNvPr id="769" name="フローチャート: 判断 768"/>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80789</xdr:rowOff>
    </xdr:from>
    <xdr:ext cx="313932" cy="259045"/>
    <xdr:sp macro="" textlink="">
      <xdr:nvSpPr>
        <xdr:cNvPr id="770" name="テキスト ボックス 769"/>
        <xdr:cNvSpPr txBox="1"/>
      </xdr:nvSpPr>
      <xdr:spPr>
        <a:xfrm>
          <a:off x="19388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148590</xdr:rowOff>
    </xdr:from>
    <xdr:to>
      <xdr:col>98</xdr:col>
      <xdr:colOff>38100</xdr:colOff>
      <xdr:row>39</xdr:row>
      <xdr:rowOff>78740</xdr:rowOff>
    </xdr:to>
    <xdr:sp macro="" textlink="">
      <xdr:nvSpPr>
        <xdr:cNvPr id="771" name="フローチャート: 判断 770"/>
        <xdr:cNvSpPr/>
      </xdr:nvSpPr>
      <xdr:spPr>
        <a:xfrm>
          <a:off x="18605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69867</xdr:rowOff>
    </xdr:from>
    <xdr:ext cx="378565" cy="259045"/>
    <xdr:sp macro="" textlink="">
      <xdr:nvSpPr>
        <xdr:cNvPr id="772" name="テキスト ボックス 771"/>
        <xdr:cNvSpPr txBox="1"/>
      </xdr:nvSpPr>
      <xdr:spPr>
        <a:xfrm>
          <a:off x="18467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48641</xdr:rowOff>
    </xdr:from>
    <xdr:to>
      <xdr:col>116</xdr:col>
      <xdr:colOff>114300</xdr:colOff>
      <xdr:row>37</xdr:row>
      <xdr:rowOff>150241</xdr:rowOff>
    </xdr:to>
    <xdr:sp macro="" textlink="">
      <xdr:nvSpPr>
        <xdr:cNvPr id="778" name="楕円 777"/>
        <xdr:cNvSpPr/>
      </xdr:nvSpPr>
      <xdr:spPr>
        <a:xfrm>
          <a:off x="22110700" y="63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71518</xdr:rowOff>
    </xdr:from>
    <xdr:ext cx="469744" cy="259045"/>
    <xdr:sp macro="" textlink="">
      <xdr:nvSpPr>
        <xdr:cNvPr id="779" name="諸支出金該当値テキスト"/>
        <xdr:cNvSpPr txBox="1"/>
      </xdr:nvSpPr>
      <xdr:spPr>
        <a:xfrm>
          <a:off x="22212300"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15113</xdr:rowOff>
    </xdr:from>
    <xdr:to>
      <xdr:col>112</xdr:col>
      <xdr:colOff>38100</xdr:colOff>
      <xdr:row>31</xdr:row>
      <xdr:rowOff>116713</xdr:rowOff>
    </xdr:to>
    <xdr:sp macro="" textlink="">
      <xdr:nvSpPr>
        <xdr:cNvPr id="780" name="楕円 779"/>
        <xdr:cNvSpPr/>
      </xdr:nvSpPr>
      <xdr:spPr>
        <a:xfrm>
          <a:off x="21272500" y="53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133240</xdr:rowOff>
    </xdr:from>
    <xdr:ext cx="534377" cy="259045"/>
    <xdr:sp macro="" textlink="">
      <xdr:nvSpPr>
        <xdr:cNvPr id="781" name="テキスト ボックス 780"/>
        <xdr:cNvSpPr txBox="1"/>
      </xdr:nvSpPr>
      <xdr:spPr>
        <a:xfrm>
          <a:off x="21056111" y="510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151257</xdr:rowOff>
    </xdr:from>
    <xdr:to>
      <xdr:col>107</xdr:col>
      <xdr:colOff>101600</xdr:colOff>
      <xdr:row>39</xdr:row>
      <xdr:rowOff>81407</xdr:rowOff>
    </xdr:to>
    <xdr:sp macro="" textlink="">
      <xdr:nvSpPr>
        <xdr:cNvPr id="782" name="楕円 781"/>
        <xdr:cNvSpPr/>
      </xdr:nvSpPr>
      <xdr:spPr>
        <a:xfrm>
          <a:off x="20383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97934</xdr:rowOff>
    </xdr:from>
    <xdr:ext cx="378565" cy="259045"/>
    <xdr:sp macro="" textlink="">
      <xdr:nvSpPr>
        <xdr:cNvPr id="783" name="テキスト ボックス 782"/>
        <xdr:cNvSpPr txBox="1"/>
      </xdr:nvSpPr>
      <xdr:spPr>
        <a:xfrm>
          <a:off x="20245017" y="6441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104394</xdr:rowOff>
    </xdr:from>
    <xdr:to>
      <xdr:col>102</xdr:col>
      <xdr:colOff>165100</xdr:colOff>
      <xdr:row>39</xdr:row>
      <xdr:rowOff>34544</xdr:rowOff>
    </xdr:to>
    <xdr:sp macro="" textlink="">
      <xdr:nvSpPr>
        <xdr:cNvPr id="784" name="楕円 783"/>
        <xdr:cNvSpPr/>
      </xdr:nvSpPr>
      <xdr:spPr>
        <a:xfrm>
          <a:off x="19494500" y="6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51071</xdr:rowOff>
    </xdr:from>
    <xdr:ext cx="378565" cy="259045"/>
    <xdr:sp macro="" textlink="">
      <xdr:nvSpPr>
        <xdr:cNvPr id="785" name="テキスト ボックス 784"/>
        <xdr:cNvSpPr txBox="1"/>
      </xdr:nvSpPr>
      <xdr:spPr>
        <a:xfrm>
          <a:off x="19356017" y="6394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168783</xdr:rowOff>
    </xdr:from>
    <xdr:to>
      <xdr:col>98</xdr:col>
      <xdr:colOff>38100</xdr:colOff>
      <xdr:row>36</xdr:row>
      <xdr:rowOff>98933</xdr:rowOff>
    </xdr:to>
    <xdr:sp macro="" textlink="">
      <xdr:nvSpPr>
        <xdr:cNvPr id="786" name="楕円 785"/>
        <xdr:cNvSpPr/>
      </xdr:nvSpPr>
      <xdr:spPr>
        <a:xfrm>
          <a:off x="18605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115460</xdr:rowOff>
    </xdr:from>
    <xdr:ext cx="469744" cy="259045"/>
    <xdr:sp macro="" textlink="">
      <xdr:nvSpPr>
        <xdr:cNvPr id="787" name="テキスト ボックス 786"/>
        <xdr:cNvSpPr txBox="1"/>
      </xdr:nvSpPr>
      <xdr:spPr>
        <a:xfrm>
          <a:off x="18421428" y="59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前年度と比較して増加している費目は議会費、総務費、民生費、衛生費、商工費、消防費、教育費、災害復旧費である。</a:t>
          </a: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類似団体平均値と主な費目を比較すると、民生費、衛生費、教育費などが上回っており、総務費、農林水産業費、消防費などが下回っている。</a:t>
          </a:r>
        </a:p>
        <a:p>
          <a:r>
            <a:rPr kumimoji="1" lang="ja-JP" altLang="en-US" sz="1300">
              <a:latin typeface="ＭＳ Ｐゴシック" panose="020B0600070205080204" pitchFamily="50" charset="-128"/>
              <a:ea typeface="ＭＳ Ｐゴシック" panose="020B0600070205080204" pitchFamily="50" charset="-128"/>
            </a:rPr>
            <a:t>　民生費は、新型コロナ対策・物価高騰対策の給付金事業実施により令和３年度以降高い数値となっているほか、自立支援給付費の増加、児童手当の拡充等により決算額が増加している。</a:t>
          </a:r>
        </a:p>
        <a:p>
          <a:r>
            <a:rPr kumimoji="1" lang="ja-JP" altLang="en-US" sz="1300">
              <a:latin typeface="ＭＳ Ｐゴシック" panose="020B0600070205080204" pitchFamily="50" charset="-128"/>
              <a:ea typeface="ＭＳ Ｐゴシック" panose="020B0600070205080204" pitchFamily="50" charset="-128"/>
            </a:rPr>
            <a:t>　衛生費が大きく増加している要因としては、ごみ中継施設整備や旧環境センター跡地整備の実施などがあげられる。</a:t>
          </a:r>
        </a:p>
        <a:p>
          <a:r>
            <a:rPr kumimoji="1" lang="ja-JP" altLang="en-US" sz="1300">
              <a:latin typeface="ＭＳ Ｐゴシック" panose="020B0600070205080204" pitchFamily="50" charset="-128"/>
              <a:ea typeface="ＭＳ Ｐゴシック" panose="020B0600070205080204" pitchFamily="50" charset="-128"/>
            </a:rPr>
            <a:t>　教育費は、市民プール整備の実施などにより増加している。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財政調整基金残高について、令和５年度決算剰余金から２億６，０００万円を積み立てたが、財源の不足により７億６，０００万円を取り崩し、約５億円減少している。</a:t>
          </a:r>
        </a:p>
        <a:p>
          <a:r>
            <a:rPr kumimoji="1" lang="ja-JP" altLang="en-US" sz="1400">
              <a:latin typeface="ＭＳ ゴシック" pitchFamily="49" charset="-128"/>
              <a:ea typeface="ＭＳ ゴシック" pitchFamily="49" charset="-128"/>
            </a:rPr>
            <a:t>　実質収支額が前年度より増加したこと、財政調整基金の取り崩し額が減少したことにより、実質単年度収支は増加した。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p>
        <a:p>
          <a:r>
            <a:rPr kumimoji="1" lang="ja-JP" altLang="en-US" sz="1400">
              <a:latin typeface="ＭＳ ゴシック" pitchFamily="49" charset="-128"/>
              <a:ea typeface="ＭＳ ゴシック" pitchFamily="49" charset="-128"/>
            </a:rPr>
            <a:t>　令和６年度の一般会計の実質収支額や公営企業の資金剰余額などを合わせた数値を標準財政規模で除した連結実質黒字比率は２４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４９となり、前年度から１．５１ポイント増加した。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なお、令和５年度から水道事業会計は広域連合企業団へ移行している。</a:t>
          </a:r>
        </a:p>
        <a:p>
          <a:r>
            <a:rPr kumimoji="1" lang="ja-JP" altLang="en-US" sz="1400">
              <a:latin typeface="ＭＳ ゴシック" pitchFamily="49" charset="-128"/>
              <a:ea typeface="ＭＳ ゴシック" pitchFamily="49" charset="-128"/>
            </a:rPr>
            <a:t>　今後も事業の見直し等を行い、健全な行財政運営に努めていく。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26022457</v>
      </c>
      <c r="BO4" s="449"/>
      <c r="BP4" s="449"/>
      <c r="BQ4" s="449"/>
      <c r="BR4" s="449"/>
      <c r="BS4" s="449"/>
      <c r="BT4" s="449"/>
      <c r="BU4" s="450"/>
      <c r="BV4" s="448">
        <v>23692879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5.9</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25133956</v>
      </c>
      <c r="BO5" s="420"/>
      <c r="BP5" s="420"/>
      <c r="BQ5" s="420"/>
      <c r="BR5" s="420"/>
      <c r="BS5" s="420"/>
      <c r="BT5" s="420"/>
      <c r="BU5" s="421"/>
      <c r="BV5" s="419">
        <v>22952604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97.6</v>
      </c>
      <c r="CU5" s="417"/>
      <c r="CV5" s="417"/>
      <c r="CW5" s="417"/>
      <c r="CX5" s="417"/>
      <c r="CY5" s="417"/>
      <c r="CZ5" s="417"/>
      <c r="DA5" s="418"/>
      <c r="DB5" s="416">
        <v>96.1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888501</v>
      </c>
      <c r="BO6" s="420"/>
      <c r="BP6" s="420"/>
      <c r="BQ6" s="420"/>
      <c r="BR6" s="420"/>
      <c r="BS6" s="420"/>
      <c r="BT6" s="420"/>
      <c r="BU6" s="421"/>
      <c r="BV6" s="419">
        <v>740275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97.9</v>
      </c>
      <c r="CU6" s="563"/>
      <c r="CV6" s="563"/>
      <c r="CW6" s="563"/>
      <c r="CX6" s="563"/>
      <c r="CY6" s="563"/>
      <c r="CZ6" s="563"/>
      <c r="DA6" s="564"/>
      <c r="DB6" s="562">
        <v>96.7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174070</v>
      </c>
      <c r="BO7" s="420"/>
      <c r="BP7" s="420"/>
      <c r="BQ7" s="420"/>
      <c r="BR7" s="420"/>
      <c r="BS7" s="420"/>
      <c r="BT7" s="420"/>
      <c r="BU7" s="421"/>
      <c r="BV7" s="419">
        <v>231407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12081671</v>
      </c>
      <c r="CU7" s="420"/>
      <c r="CV7" s="420"/>
      <c r="CW7" s="420"/>
      <c r="CX7" s="420"/>
      <c r="CY7" s="420"/>
      <c r="CZ7" s="420"/>
      <c r="DA7" s="421"/>
      <c r="DB7" s="419">
        <v>11857741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714431</v>
      </c>
      <c r="BO8" s="420"/>
      <c r="BP8" s="420"/>
      <c r="BQ8" s="420"/>
      <c r="BR8" s="420"/>
      <c r="BS8" s="420"/>
      <c r="BT8" s="420"/>
      <c r="BU8" s="421"/>
      <c r="BV8" s="419">
        <v>508868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37655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205563</v>
      </c>
      <c r="BO9" s="420"/>
      <c r="BP9" s="420"/>
      <c r="BQ9" s="420"/>
      <c r="BR9" s="420"/>
      <c r="BS9" s="420"/>
      <c r="BT9" s="420"/>
      <c r="BU9" s="421"/>
      <c r="BV9" s="419">
        <v>-92243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14.7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40069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1508</v>
      </c>
      <c r="BO10" s="420"/>
      <c r="BP10" s="420"/>
      <c r="BQ10" s="420"/>
      <c r="BR10" s="420"/>
      <c r="BS10" s="420"/>
      <c r="BT10" s="420"/>
      <c r="BU10" s="421"/>
      <c r="BV10" s="419">
        <v>1637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35105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760000</v>
      </c>
      <c r="BO12" s="420"/>
      <c r="BP12" s="420"/>
      <c r="BQ12" s="420"/>
      <c r="BR12" s="420"/>
      <c r="BS12" s="420"/>
      <c r="BT12" s="420"/>
      <c r="BU12" s="421"/>
      <c r="BV12" s="419">
        <v>830000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34360</v>
      </c>
      <c r="S13" s="507"/>
      <c r="T13" s="507"/>
      <c r="U13" s="507"/>
      <c r="V13" s="508"/>
      <c r="W13" s="509" t="s">
        <v>131</v>
      </c>
      <c r="X13" s="405"/>
      <c r="Y13" s="405"/>
      <c r="Z13" s="405"/>
      <c r="AA13" s="405"/>
      <c r="AB13" s="406"/>
      <c r="AC13" s="372">
        <v>558</v>
      </c>
      <c r="AD13" s="373"/>
      <c r="AE13" s="373"/>
      <c r="AF13" s="373"/>
      <c r="AG13" s="374"/>
      <c r="AH13" s="372">
        <v>739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-552929</v>
      </c>
      <c r="BO13" s="420"/>
      <c r="BP13" s="420"/>
      <c r="BQ13" s="420"/>
      <c r="BR13" s="420"/>
      <c r="BS13" s="420"/>
      <c r="BT13" s="420"/>
      <c r="BU13" s="421"/>
      <c r="BV13" s="419">
        <v>-920606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6.4</v>
      </c>
      <c r="CU13" s="417"/>
      <c r="CV13" s="417"/>
      <c r="CW13" s="417"/>
      <c r="CX13" s="417"/>
      <c r="CY13" s="417"/>
      <c r="CZ13" s="417"/>
      <c r="DA13" s="418"/>
      <c r="DB13" s="416">
        <v>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35847</v>
      </c>
      <c r="S14" s="507"/>
      <c r="T14" s="507"/>
      <c r="U14" s="507"/>
      <c r="V14" s="508"/>
      <c r="W14" s="510"/>
      <c r="X14" s="408"/>
      <c r="Y14" s="408"/>
      <c r="Z14" s="408"/>
      <c r="AA14" s="408"/>
      <c r="AB14" s="409"/>
      <c r="AC14" s="499">
        <v>3.2</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39.1</v>
      </c>
      <c r="CU14" s="517"/>
      <c r="CV14" s="517"/>
      <c r="CW14" s="517"/>
      <c r="CX14" s="517"/>
      <c r="CY14" s="517"/>
      <c r="CZ14" s="517"/>
      <c r="DA14" s="518"/>
      <c r="DB14" s="516">
        <v>47.4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35154</v>
      </c>
      <c r="S15" s="507"/>
      <c r="T15" s="507"/>
      <c r="U15" s="507"/>
      <c r="V15" s="508"/>
      <c r="W15" s="509" t="s">
        <v>137</v>
      </c>
      <c r="X15" s="405"/>
      <c r="Y15" s="405"/>
      <c r="Z15" s="405"/>
      <c r="AA15" s="405"/>
      <c r="AB15" s="406"/>
      <c r="AC15" s="372">
        <v>6632</v>
      </c>
      <c r="AD15" s="373"/>
      <c r="AE15" s="373"/>
      <c r="AF15" s="373"/>
      <c r="AG15" s="374"/>
      <c r="AH15" s="372">
        <v>7043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4812478</v>
      </c>
      <c r="BO15" s="449"/>
      <c r="BP15" s="449"/>
      <c r="BQ15" s="449"/>
      <c r="BR15" s="449"/>
      <c r="BS15" s="449"/>
      <c r="BT15" s="449"/>
      <c r="BU15" s="450"/>
      <c r="BV15" s="448">
        <v>4691438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38.4</v>
      </c>
      <c r="AD16" s="500"/>
      <c r="AE16" s="500"/>
      <c r="AF16" s="500"/>
      <c r="AG16" s="501"/>
      <c r="AH16" s="499">
        <v>38.5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10821995</v>
      </c>
      <c r="BO16" s="420"/>
      <c r="BP16" s="420"/>
      <c r="BQ16" s="420"/>
      <c r="BR16" s="420"/>
      <c r="BS16" s="420"/>
      <c r="BT16" s="420"/>
      <c r="BU16" s="421"/>
      <c r="BV16" s="419">
        <v>10563004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10072</v>
      </c>
      <c r="AD17" s="373"/>
      <c r="AE17" s="373"/>
      <c r="AF17" s="373"/>
      <c r="AG17" s="374"/>
      <c r="AH17" s="372">
        <v>10526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6075961</v>
      </c>
      <c r="BO17" s="420"/>
      <c r="BP17" s="420"/>
      <c r="BQ17" s="420"/>
      <c r="BR17" s="420"/>
      <c r="BS17" s="420"/>
      <c r="BT17" s="420"/>
      <c r="BU17" s="421"/>
      <c r="BV17" s="419">
        <v>5909449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195.75</v>
      </c>
      <c r="M18" s="472"/>
      <c r="N18" s="472"/>
      <c r="O18" s="472"/>
      <c r="P18" s="472"/>
      <c r="Q18" s="472"/>
      <c r="R18" s="473"/>
      <c r="S18" s="473"/>
      <c r="T18" s="473"/>
      <c r="U18" s="473"/>
      <c r="V18" s="474"/>
      <c r="W18" s="490"/>
      <c r="X18" s="491"/>
      <c r="Y18" s="491"/>
      <c r="Z18" s="491"/>
      <c r="AA18" s="491"/>
      <c r="AB18" s="515"/>
      <c r="AC18" s="389">
        <v>58.3</v>
      </c>
      <c r="AD18" s="390"/>
      <c r="AE18" s="390"/>
      <c r="AF18" s="390"/>
      <c r="AG18" s="475"/>
      <c r="AH18" s="389">
        <v>57.5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12047858</v>
      </c>
      <c r="BO18" s="420"/>
      <c r="BP18" s="420"/>
      <c r="BQ18" s="420"/>
      <c r="BR18" s="420"/>
      <c r="BS18" s="420"/>
      <c r="BT18" s="420"/>
      <c r="BU18" s="421"/>
      <c r="BV18" s="419">
        <v>11643002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15870016</v>
      </c>
      <c r="BO19" s="420"/>
      <c r="BP19" s="420"/>
      <c r="BQ19" s="420"/>
      <c r="BR19" s="420"/>
      <c r="BS19" s="420"/>
      <c r="BT19" s="420"/>
      <c r="BU19" s="421"/>
      <c r="BV19" s="419">
        <v>15815416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15030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24354970</v>
      </c>
      <c r="BO22" s="449"/>
      <c r="BP22" s="449"/>
      <c r="BQ22" s="449"/>
      <c r="BR22" s="449"/>
      <c r="BS22" s="449"/>
      <c r="BT22" s="449"/>
      <c r="BU22" s="450"/>
      <c r="BV22" s="448">
        <v>22585443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23271626</v>
      </c>
      <c r="BO23" s="420"/>
      <c r="BP23" s="420"/>
      <c r="BQ23" s="420"/>
      <c r="BR23" s="420"/>
      <c r="BS23" s="420"/>
      <c r="BT23" s="420"/>
      <c r="BU23" s="421"/>
      <c r="BV23" s="419">
        <v>21088201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326</v>
      </c>
      <c r="AI24" s="373"/>
      <c r="AJ24" s="373"/>
      <c r="AK24" s="373"/>
      <c r="AL24" s="374"/>
      <c r="AM24" s="372">
        <v>1052002</v>
      </c>
      <c r="AN24" s="373"/>
      <c r="AO24" s="373"/>
      <c r="AP24" s="373"/>
      <c r="AQ24" s="373"/>
      <c r="AR24" s="374"/>
      <c r="AS24" s="372">
        <v>3227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17965479</v>
      </c>
      <c r="BO24" s="420"/>
      <c r="BP24" s="420"/>
      <c r="BQ24" s="420"/>
      <c r="BR24" s="420"/>
      <c r="BS24" s="420"/>
      <c r="BT24" s="420"/>
      <c r="BU24" s="421"/>
      <c r="BV24" s="419">
        <v>15494382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4668182</v>
      </c>
      <c r="BO25" s="449"/>
      <c r="BP25" s="449"/>
      <c r="BQ25" s="449"/>
      <c r="BR25" s="449"/>
      <c r="BS25" s="449"/>
      <c r="BT25" s="449"/>
      <c r="BU25" s="450"/>
      <c r="BV25" s="448">
        <v>7284881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6560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43680</v>
      </c>
      <c r="AN26" s="373"/>
      <c r="AO26" s="373"/>
      <c r="AP26" s="373"/>
      <c r="AQ26" s="373"/>
      <c r="AR26" s="374"/>
      <c r="AS26" s="372">
        <v>3360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4770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18395</v>
      </c>
      <c r="AN27" s="373"/>
      <c r="AO27" s="373"/>
      <c r="AP27" s="373"/>
      <c r="AQ27" s="373"/>
      <c r="AR27" s="374"/>
      <c r="AS27" s="372">
        <v>3679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4330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1504830</v>
      </c>
      <c r="BO28" s="449"/>
      <c r="BP28" s="449"/>
      <c r="BQ28" s="449"/>
      <c r="BR28" s="449"/>
      <c r="BS28" s="449"/>
      <c r="BT28" s="449"/>
      <c r="BU28" s="450"/>
      <c r="BV28" s="448">
        <v>2003322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17</v>
      </c>
      <c r="M29" s="373"/>
      <c r="N29" s="373"/>
      <c r="O29" s="373"/>
      <c r="P29" s="374"/>
      <c r="Q29" s="372">
        <v>4000</v>
      </c>
      <c r="R29" s="373"/>
      <c r="S29" s="373"/>
      <c r="T29" s="373"/>
      <c r="U29" s="373"/>
      <c r="V29" s="374"/>
      <c r="W29" s="463"/>
      <c r="X29" s="464"/>
      <c r="Y29" s="465"/>
      <c r="Z29" s="375" t="s">
        <v>177</v>
      </c>
      <c r="AA29" s="376"/>
      <c r="AB29" s="376"/>
      <c r="AC29" s="376"/>
      <c r="AD29" s="376"/>
      <c r="AE29" s="376"/>
      <c r="AF29" s="376"/>
      <c r="AG29" s="377"/>
      <c r="AH29" s="372">
        <v>331</v>
      </c>
      <c r="AI29" s="373"/>
      <c r="AJ29" s="373"/>
      <c r="AK29" s="373"/>
      <c r="AL29" s="374"/>
      <c r="AM29" s="372">
        <v>1070397</v>
      </c>
      <c r="AN29" s="373"/>
      <c r="AO29" s="373"/>
      <c r="AP29" s="373"/>
      <c r="AQ29" s="373"/>
      <c r="AR29" s="374"/>
      <c r="AS29" s="372">
        <v>3234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281255</v>
      </c>
      <c r="BO29" s="420"/>
      <c r="BP29" s="420"/>
      <c r="BQ29" s="420"/>
      <c r="BR29" s="420"/>
      <c r="BS29" s="420"/>
      <c r="BT29" s="420"/>
      <c r="BU29" s="421"/>
      <c r="BV29" s="419">
        <v>236222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629886</v>
      </c>
      <c r="BO30" s="454"/>
      <c r="BP30" s="454"/>
      <c r="BQ30" s="454"/>
      <c r="BR30" s="454"/>
      <c r="BS30" s="454"/>
      <c r="BT30" s="454"/>
      <c r="BU30" s="455"/>
      <c r="BV30" s="453">
        <v>794843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府中市土地開発公社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病院事業債管理特別会計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後期高齢者医療広域連合（特別会計）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府中市まちづくり振興公社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福山地区消防組合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地方独立行政法人府中市民病院機構</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広島県水道広域連合企業団（水道用水供給事業会計）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広島県水道広域連合企業団（工業用水道事業会計）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Cgm5ACkoa+NmubJ8TEktB2SPERF4u1Uo6YLC+9yW7XLu0vSoDwwN1h+dP+p836pKI/DBUrkKdWBt20jp5D95w==" saltValue="pHrqltttvI0uF+y9A5/g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4" t="s">
        <v>534</v>
      </c>
      <c r="D34" s="1154"/>
      <c r="E34" s="1155"/>
      <c r="F34" s="32">
        <v>15.71</v>
      </c>
      <c r="G34" s="33">
        <v>15.4</v>
      </c>
      <c r="H34" s="33">
        <v>16.510000000000002</v>
      </c>
      <c r="I34" s="33">
        <v>16.18</v>
      </c>
      <c r="J34" s="34">
        <v>15.68</v>
      </c>
      <c r="K34" s="22"/>
      <c r="L34" s="22"/>
      <c r="M34" s="22"/>
      <c r="N34" s="22"/>
      <c r="O34" s="22"/>
      <c r="P34" s="22"/>
    </row>
    <row r="35" spans="1:16" ht="39" customHeight="1" x14ac:dyDescent="0.15">
      <c r="A35" s="22"/>
      <c r="B35" s="35"/>
      <c r="C35" s="1148" t="s">
        <v>535</v>
      </c>
      <c r="D35" s="1149"/>
      <c r="E35" s="1150"/>
      <c r="F35" s="36">
        <v>3.45</v>
      </c>
      <c r="G35" s="37">
        <v>6.31</v>
      </c>
      <c r="H35" s="37">
        <v>5.0199999999999996</v>
      </c>
      <c r="I35" s="37">
        <v>4.29</v>
      </c>
      <c r="J35" s="38">
        <v>5.91</v>
      </c>
      <c r="K35" s="22"/>
      <c r="L35" s="22"/>
      <c r="M35" s="22"/>
      <c r="N35" s="22"/>
      <c r="O35" s="22"/>
      <c r="P35" s="22"/>
    </row>
    <row r="36" spans="1:16" ht="39" customHeight="1" x14ac:dyDescent="0.15">
      <c r="A36" s="22"/>
      <c r="B36" s="35"/>
      <c r="C36" s="1148" t="s">
        <v>536</v>
      </c>
      <c r="D36" s="1149"/>
      <c r="E36" s="1150"/>
      <c r="F36" s="36">
        <v>1.01</v>
      </c>
      <c r="G36" s="37">
        <v>0.67</v>
      </c>
      <c r="H36" s="37">
        <v>0.96</v>
      </c>
      <c r="I36" s="37">
        <v>1.63</v>
      </c>
      <c r="J36" s="38">
        <v>2.25</v>
      </c>
      <c r="K36" s="22"/>
      <c r="L36" s="22"/>
      <c r="M36" s="22"/>
      <c r="N36" s="22"/>
      <c r="O36" s="22"/>
      <c r="P36" s="22"/>
    </row>
    <row r="37" spans="1:16" ht="39" customHeight="1" x14ac:dyDescent="0.15">
      <c r="A37" s="22"/>
      <c r="B37" s="35"/>
      <c r="C37" s="1148" t="s">
        <v>537</v>
      </c>
      <c r="D37" s="1149"/>
      <c r="E37" s="1150"/>
      <c r="F37" s="36">
        <v>0.14000000000000001</v>
      </c>
      <c r="G37" s="37">
        <v>0.73</v>
      </c>
      <c r="H37" s="37">
        <v>1.1000000000000001</v>
      </c>
      <c r="I37" s="37">
        <v>0.51</v>
      </c>
      <c r="J37" s="38">
        <v>0.42</v>
      </c>
      <c r="K37" s="22"/>
      <c r="L37" s="22"/>
      <c r="M37" s="22"/>
      <c r="N37" s="22"/>
      <c r="O37" s="22"/>
      <c r="P37" s="22"/>
    </row>
    <row r="38" spans="1:16" ht="39" customHeight="1" x14ac:dyDescent="0.15">
      <c r="A38" s="22"/>
      <c r="B38" s="35"/>
      <c r="C38" s="1148" t="s">
        <v>538</v>
      </c>
      <c r="D38" s="1149"/>
      <c r="E38" s="1150"/>
      <c r="F38" s="36">
        <v>0.72</v>
      </c>
      <c r="G38" s="37">
        <v>0.47</v>
      </c>
      <c r="H38" s="37">
        <v>0.22</v>
      </c>
      <c r="I38" s="37">
        <v>0.34</v>
      </c>
      <c r="J38" s="38">
        <v>0.2</v>
      </c>
      <c r="K38" s="22"/>
      <c r="L38" s="22"/>
      <c r="M38" s="22"/>
      <c r="N38" s="22"/>
      <c r="O38" s="22"/>
      <c r="P38" s="22"/>
    </row>
    <row r="39" spans="1:16" ht="39" customHeight="1" x14ac:dyDescent="0.15">
      <c r="A39" s="22"/>
      <c r="B39" s="35"/>
      <c r="C39" s="1148" t="s">
        <v>539</v>
      </c>
      <c r="D39" s="1149"/>
      <c r="E39" s="1150"/>
      <c r="F39" s="36">
        <v>0</v>
      </c>
      <c r="G39" s="37">
        <v>0.01</v>
      </c>
      <c r="H39" s="37">
        <v>0.01</v>
      </c>
      <c r="I39" s="37">
        <v>0.01</v>
      </c>
      <c r="J39" s="38">
        <v>0.02</v>
      </c>
      <c r="K39" s="22"/>
      <c r="L39" s="22"/>
      <c r="M39" s="22"/>
      <c r="N39" s="22"/>
      <c r="O39" s="22"/>
      <c r="P39" s="22"/>
    </row>
    <row r="40" spans="1:16" ht="39" customHeight="1" x14ac:dyDescent="0.15">
      <c r="A40" s="22"/>
      <c r="B40" s="35"/>
      <c r="C40" s="1148" t="s">
        <v>540</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541</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542</v>
      </c>
      <c r="D43" s="1152"/>
      <c r="E43" s="1153"/>
      <c r="F43" s="41">
        <v>8.5299999999999994</v>
      </c>
      <c r="G43" s="42">
        <v>8.0299999999999994</v>
      </c>
      <c r="H43" s="42">
        <v>6.93</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xl0qXofOtYgY0U0Zmv7Su/FPONslB/MW1yjv6FthlfPZqHtv7BzSdrq8x0NtJnBLrypvH0nKw0cRUQU7fYaVw==" saltValue="IQsQ+toocJsgRzyg02Sb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3015</v>
      </c>
      <c r="L45" s="60">
        <v>2947</v>
      </c>
      <c r="M45" s="60">
        <v>2860</v>
      </c>
      <c r="N45" s="60">
        <v>2614</v>
      </c>
      <c r="O45" s="61">
        <v>2533</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487</v>
      </c>
      <c r="L46" s="64" t="s">
        <v>487</v>
      </c>
      <c r="M46" s="64" t="s">
        <v>487</v>
      </c>
      <c r="N46" s="64" t="s">
        <v>487</v>
      </c>
      <c r="O46" s="65" t="s">
        <v>487</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487</v>
      </c>
      <c r="L47" s="64" t="s">
        <v>487</v>
      </c>
      <c r="M47" s="64" t="s">
        <v>487</v>
      </c>
      <c r="N47" s="64" t="s">
        <v>487</v>
      </c>
      <c r="O47" s="65" t="s">
        <v>487</v>
      </c>
      <c r="P47" s="48"/>
      <c r="Q47" s="48"/>
      <c r="R47" s="48"/>
      <c r="S47" s="48"/>
      <c r="T47" s="48"/>
      <c r="U47" s="48"/>
    </row>
    <row r="48" spans="1:21" ht="30.75" customHeight="1" x14ac:dyDescent="0.15">
      <c r="A48" s="48"/>
      <c r="B48" s="1181"/>
      <c r="C48" s="1182"/>
      <c r="D48" s="62"/>
      <c r="E48" s="1158" t="s">
        <v>13</v>
      </c>
      <c r="F48" s="1158"/>
      <c r="G48" s="1158"/>
      <c r="H48" s="1158"/>
      <c r="I48" s="1158"/>
      <c r="J48" s="1159"/>
      <c r="K48" s="63">
        <v>651</v>
      </c>
      <c r="L48" s="64">
        <v>630</v>
      </c>
      <c r="M48" s="64">
        <v>554</v>
      </c>
      <c r="N48" s="64">
        <v>421</v>
      </c>
      <c r="O48" s="65">
        <v>301</v>
      </c>
      <c r="P48" s="48"/>
      <c r="Q48" s="48"/>
      <c r="R48" s="48"/>
      <c r="S48" s="48"/>
      <c r="T48" s="48"/>
      <c r="U48" s="48"/>
    </row>
    <row r="49" spans="1:21" ht="30.75" customHeight="1" x14ac:dyDescent="0.15">
      <c r="A49" s="48"/>
      <c r="B49" s="1181"/>
      <c r="C49" s="1182"/>
      <c r="D49" s="62"/>
      <c r="E49" s="1158" t="s">
        <v>14</v>
      </c>
      <c r="F49" s="1158"/>
      <c r="G49" s="1158"/>
      <c r="H49" s="1158"/>
      <c r="I49" s="1158"/>
      <c r="J49" s="1159"/>
      <c r="K49" s="63">
        <v>38</v>
      </c>
      <c r="L49" s="64">
        <v>34</v>
      </c>
      <c r="M49" s="64">
        <v>41</v>
      </c>
      <c r="N49" s="64">
        <v>73</v>
      </c>
      <c r="O49" s="65">
        <v>73</v>
      </c>
      <c r="P49" s="48"/>
      <c r="Q49" s="48"/>
      <c r="R49" s="48"/>
      <c r="S49" s="48"/>
      <c r="T49" s="48"/>
      <c r="U49" s="48"/>
    </row>
    <row r="50" spans="1:21" ht="30.75" customHeight="1" x14ac:dyDescent="0.15">
      <c r="A50" s="48"/>
      <c r="B50" s="1181"/>
      <c r="C50" s="1182"/>
      <c r="D50" s="62"/>
      <c r="E50" s="1158" t="s">
        <v>15</v>
      </c>
      <c r="F50" s="1158"/>
      <c r="G50" s="1158"/>
      <c r="H50" s="1158"/>
      <c r="I50" s="1158"/>
      <c r="J50" s="1159"/>
      <c r="K50" s="63">
        <v>7</v>
      </c>
      <c r="L50" s="64">
        <v>7</v>
      </c>
      <c r="M50" s="64">
        <v>6</v>
      </c>
      <c r="N50" s="64">
        <v>6</v>
      </c>
      <c r="O50" s="65">
        <v>5</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487</v>
      </c>
      <c r="L51" s="64" t="s">
        <v>487</v>
      </c>
      <c r="M51" s="64" t="s">
        <v>487</v>
      </c>
      <c r="N51" s="64" t="s">
        <v>487</v>
      </c>
      <c r="O51" s="65" t="s">
        <v>487</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2698</v>
      </c>
      <c r="L52" s="64">
        <v>2661</v>
      </c>
      <c r="M52" s="64">
        <v>2637</v>
      </c>
      <c r="N52" s="64">
        <v>2453</v>
      </c>
      <c r="O52" s="65">
        <v>2462</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1013</v>
      </c>
      <c r="L53" s="69">
        <v>957</v>
      </c>
      <c r="M53" s="69">
        <v>824</v>
      </c>
      <c r="N53" s="69">
        <v>661</v>
      </c>
      <c r="O53" s="70">
        <v>450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4" t="s">
        <v>24</v>
      </c>
      <c r="C58" s="1165"/>
      <c r="D58" s="1170" t="s">
        <v>25</v>
      </c>
      <c r="E58" s="1171"/>
      <c r="F58" s="1171"/>
      <c r="G58" s="1171"/>
      <c r="H58" s="1171"/>
      <c r="I58" s="1171"/>
      <c r="J58" s="1172"/>
      <c r="K58" s="83" t="s">
        <v>487</v>
      </c>
      <c r="L58" s="84" t="s">
        <v>487</v>
      </c>
      <c r="M58" s="84" t="s">
        <v>487</v>
      </c>
      <c r="N58" s="84" t="s">
        <v>487</v>
      </c>
      <c r="O58" s="85" t="s">
        <v>487</v>
      </c>
    </row>
    <row r="59" spans="1:21" ht="31.5" customHeight="1" x14ac:dyDescent="0.15">
      <c r="B59" s="1166"/>
      <c r="C59" s="1167"/>
      <c r="D59" s="1173" t="s">
        <v>26</v>
      </c>
      <c r="E59" s="1174"/>
      <c r="F59" s="1174"/>
      <c r="G59" s="1174"/>
      <c r="H59" s="1174"/>
      <c r="I59" s="1174"/>
      <c r="J59" s="1175"/>
      <c r="K59" s="86" t="s">
        <v>487</v>
      </c>
      <c r="L59" s="87" t="s">
        <v>487</v>
      </c>
      <c r="M59" s="87" t="s">
        <v>487</v>
      </c>
      <c r="N59" s="87" t="s">
        <v>487</v>
      </c>
      <c r="O59" s="88" t="s">
        <v>487</v>
      </c>
    </row>
    <row r="60" spans="1:21" ht="31.5" customHeight="1" thickBot="1" x14ac:dyDescent="0.2">
      <c r="B60" s="1168"/>
      <c r="C60" s="1169"/>
      <c r="D60" s="1176" t="s">
        <v>27</v>
      </c>
      <c r="E60" s="1177"/>
      <c r="F60" s="1177"/>
      <c r="G60" s="1177"/>
      <c r="H60" s="1177"/>
      <c r="I60" s="1177"/>
      <c r="J60" s="1178"/>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lgmRkuHiaRGSRQjcKHlXUMrYa0suIJwDx50WM7kLgqIZxpPtC+4rW2CmFVTJAJzsBziNVXTLmAO2+hViWcKbQ==" saltValue="UF6XqsJG0elMFB/xTFXf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9" t="s">
        <v>30</v>
      </c>
      <c r="C41" s="1200"/>
      <c r="D41" s="105"/>
      <c r="E41" s="1201" t="s">
        <v>31</v>
      </c>
      <c r="F41" s="1201"/>
      <c r="G41" s="1201"/>
      <c r="H41" s="1202"/>
      <c r="I41" s="343">
        <v>25026</v>
      </c>
      <c r="J41" s="344">
        <v>25525</v>
      </c>
      <c r="K41" s="344">
        <v>24265</v>
      </c>
      <c r="L41" s="344">
        <v>23961</v>
      </c>
      <c r="M41" s="345">
        <v>25568</v>
      </c>
    </row>
    <row r="42" spans="2:13" ht="27.75" customHeight="1" x14ac:dyDescent="0.15">
      <c r="B42" s="1189"/>
      <c r="C42" s="1190"/>
      <c r="D42" s="106"/>
      <c r="E42" s="1193" t="s">
        <v>32</v>
      </c>
      <c r="F42" s="1193"/>
      <c r="G42" s="1193"/>
      <c r="H42" s="1194"/>
      <c r="I42" s="346" t="s">
        <v>487</v>
      </c>
      <c r="J42" s="347" t="s">
        <v>487</v>
      </c>
      <c r="K42" s="347" t="s">
        <v>487</v>
      </c>
      <c r="L42" s="347" t="s">
        <v>487</v>
      </c>
      <c r="M42" s="348" t="s">
        <v>487</v>
      </c>
    </row>
    <row r="43" spans="2:13" ht="27.75" customHeight="1" x14ac:dyDescent="0.15">
      <c r="B43" s="1189"/>
      <c r="C43" s="1190"/>
      <c r="D43" s="106"/>
      <c r="E43" s="1193" t="s">
        <v>33</v>
      </c>
      <c r="F43" s="1193"/>
      <c r="G43" s="1193"/>
      <c r="H43" s="1194"/>
      <c r="I43" s="346">
        <v>6301</v>
      </c>
      <c r="J43" s="347">
        <v>5766</v>
      </c>
      <c r="K43" s="347">
        <v>5232</v>
      </c>
      <c r="L43" s="347">
        <v>4919</v>
      </c>
      <c r="M43" s="348">
        <v>4645</v>
      </c>
    </row>
    <row r="44" spans="2:13" ht="27.75" customHeight="1" x14ac:dyDescent="0.15">
      <c r="B44" s="1189"/>
      <c r="C44" s="1190"/>
      <c r="D44" s="106"/>
      <c r="E44" s="1193" t="s">
        <v>34</v>
      </c>
      <c r="F44" s="1193"/>
      <c r="G44" s="1193"/>
      <c r="H44" s="1194"/>
      <c r="I44" s="346">
        <v>109</v>
      </c>
      <c r="J44" s="347">
        <v>126</v>
      </c>
      <c r="K44" s="347">
        <v>103</v>
      </c>
      <c r="L44" s="347">
        <v>342</v>
      </c>
      <c r="M44" s="348">
        <v>304</v>
      </c>
    </row>
    <row r="45" spans="2:13" ht="27.75" customHeight="1" x14ac:dyDescent="0.15">
      <c r="B45" s="1189"/>
      <c r="C45" s="1190"/>
      <c r="D45" s="106"/>
      <c r="E45" s="1193" t="s">
        <v>35</v>
      </c>
      <c r="F45" s="1193"/>
      <c r="G45" s="1193"/>
      <c r="H45" s="1194"/>
      <c r="I45" s="346">
        <v>3659</v>
      </c>
      <c r="J45" s="347">
        <v>3618</v>
      </c>
      <c r="K45" s="347">
        <v>3566</v>
      </c>
      <c r="L45" s="347">
        <v>3539</v>
      </c>
      <c r="M45" s="348">
        <v>3409</v>
      </c>
    </row>
    <row r="46" spans="2:13" ht="27.75" customHeight="1" x14ac:dyDescent="0.15">
      <c r="B46" s="1189"/>
      <c r="C46" s="1190"/>
      <c r="D46" s="107"/>
      <c r="E46" s="1193" t="s">
        <v>36</v>
      </c>
      <c r="F46" s="1193"/>
      <c r="G46" s="1193"/>
      <c r="H46" s="1194"/>
      <c r="I46" s="346">
        <v>597</v>
      </c>
      <c r="J46" s="347">
        <v>495</v>
      </c>
      <c r="K46" s="347">
        <v>504</v>
      </c>
      <c r="L46" s="347">
        <v>540</v>
      </c>
      <c r="M46" s="348">
        <v>475</v>
      </c>
    </row>
    <row r="47" spans="2:13" ht="27.75" customHeight="1" x14ac:dyDescent="0.15">
      <c r="B47" s="1189"/>
      <c r="C47" s="1190"/>
      <c r="D47" s="108"/>
      <c r="E47" s="1203" t="s">
        <v>37</v>
      </c>
      <c r="F47" s="1204"/>
      <c r="G47" s="1204"/>
      <c r="H47" s="1205"/>
      <c r="I47" s="346" t="s">
        <v>487</v>
      </c>
      <c r="J47" s="347" t="s">
        <v>487</v>
      </c>
      <c r="K47" s="347" t="s">
        <v>487</v>
      </c>
      <c r="L47" s="347" t="s">
        <v>487</v>
      </c>
      <c r="M47" s="348" t="s">
        <v>487</v>
      </c>
    </row>
    <row r="48" spans="2:13" ht="27.75" customHeight="1" x14ac:dyDescent="0.15">
      <c r="B48" s="1189"/>
      <c r="C48" s="1190"/>
      <c r="D48" s="106"/>
      <c r="E48" s="1193" t="s">
        <v>38</v>
      </c>
      <c r="F48" s="1193"/>
      <c r="G48" s="1193"/>
      <c r="H48" s="1194"/>
      <c r="I48" s="346" t="s">
        <v>487</v>
      </c>
      <c r="J48" s="347" t="s">
        <v>487</v>
      </c>
      <c r="K48" s="347" t="s">
        <v>487</v>
      </c>
      <c r="L48" s="347" t="s">
        <v>487</v>
      </c>
      <c r="M48" s="348" t="s">
        <v>487</v>
      </c>
    </row>
    <row r="49" spans="2:13" ht="27.75" customHeight="1" x14ac:dyDescent="0.15">
      <c r="B49" s="1191"/>
      <c r="C49" s="1192"/>
      <c r="D49" s="106"/>
      <c r="E49" s="1193" t="s">
        <v>39</v>
      </c>
      <c r="F49" s="1193"/>
      <c r="G49" s="1193"/>
      <c r="H49" s="1194"/>
      <c r="I49" s="346" t="s">
        <v>487</v>
      </c>
      <c r="J49" s="347" t="s">
        <v>487</v>
      </c>
      <c r="K49" s="347" t="s">
        <v>487</v>
      </c>
      <c r="L49" s="347" t="s">
        <v>487</v>
      </c>
      <c r="M49" s="348" t="s">
        <v>487</v>
      </c>
    </row>
    <row r="50" spans="2:13" ht="27.75" customHeight="1" x14ac:dyDescent="0.15">
      <c r="B50" s="1187" t="s">
        <v>40</v>
      </c>
      <c r="C50" s="1188"/>
      <c r="D50" s="109"/>
      <c r="E50" s="1193" t="s">
        <v>41</v>
      </c>
      <c r="F50" s="1193"/>
      <c r="G50" s="1193"/>
      <c r="H50" s="1194"/>
      <c r="I50" s="346">
        <v>3790</v>
      </c>
      <c r="J50" s="347">
        <v>4112</v>
      </c>
      <c r="K50" s="347">
        <v>3964</v>
      </c>
      <c r="L50" s="347">
        <v>3857</v>
      </c>
      <c r="M50" s="348">
        <v>3237</v>
      </c>
    </row>
    <row r="51" spans="2:13" ht="27.75" customHeight="1" x14ac:dyDescent="0.15">
      <c r="B51" s="1189"/>
      <c r="C51" s="1190"/>
      <c r="D51" s="106"/>
      <c r="E51" s="1193" t="s">
        <v>42</v>
      </c>
      <c r="F51" s="1193"/>
      <c r="G51" s="1193"/>
      <c r="H51" s="1194"/>
      <c r="I51" s="346">
        <v>3357</v>
      </c>
      <c r="J51" s="347">
        <v>2948</v>
      </c>
      <c r="K51" s="347">
        <v>3120</v>
      </c>
      <c r="L51" s="347">
        <v>3563</v>
      </c>
      <c r="M51" s="348">
        <v>4392</v>
      </c>
    </row>
    <row r="52" spans="2:13" ht="27.75" customHeight="1" x14ac:dyDescent="0.15">
      <c r="B52" s="1191"/>
      <c r="C52" s="1192"/>
      <c r="D52" s="106"/>
      <c r="E52" s="1193" t="s">
        <v>43</v>
      </c>
      <c r="F52" s="1193"/>
      <c r="G52" s="1193"/>
      <c r="H52" s="1194"/>
      <c r="I52" s="346">
        <v>21356</v>
      </c>
      <c r="J52" s="347">
        <v>21632</v>
      </c>
      <c r="K52" s="347">
        <v>21457</v>
      </c>
      <c r="L52" s="347">
        <v>21155</v>
      </c>
      <c r="M52" s="348">
        <v>22770</v>
      </c>
    </row>
    <row r="53" spans="2:13" ht="27.75" customHeight="1" thickBot="1" x14ac:dyDescent="0.2">
      <c r="B53" s="1195" t="s">
        <v>19</v>
      </c>
      <c r="C53" s="1196"/>
      <c r="D53" s="110"/>
      <c r="E53" s="1197" t="s">
        <v>44</v>
      </c>
      <c r="F53" s="1197"/>
      <c r="G53" s="1197"/>
      <c r="H53" s="1198"/>
      <c r="I53" s="349">
        <v>7190</v>
      </c>
      <c r="J53" s="350">
        <v>6839</v>
      </c>
      <c r="K53" s="350">
        <v>5128</v>
      </c>
      <c r="L53" s="350">
        <v>4725</v>
      </c>
      <c r="M53" s="351">
        <v>4002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iNqoe2X2T/4XTTU5fQ5eU8DqCXarRybsV+kkPeGGYT2phDrfsucxh55e0qRsMS7GYRpKEDpGGradFLFUjglmQ==" saltValue="1Sc+iFoftw9I9RC/VUHK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4" t="s">
        <v>46</v>
      </c>
      <c r="D55" s="1214"/>
      <c r="E55" s="1215"/>
      <c r="F55" s="352">
        <v>2522</v>
      </c>
      <c r="G55" s="352">
        <v>2003</v>
      </c>
      <c r="H55" s="353">
        <v>1505</v>
      </c>
    </row>
    <row r="56" spans="2:8" ht="52.5" customHeight="1" x14ac:dyDescent="0.15">
      <c r="B56" s="122"/>
      <c r="C56" s="1216" t="s">
        <v>47</v>
      </c>
      <c r="D56" s="1216"/>
      <c r="E56" s="1217"/>
      <c r="F56" s="354">
        <v>180</v>
      </c>
      <c r="G56" s="354">
        <v>236</v>
      </c>
      <c r="H56" s="355">
        <v>281</v>
      </c>
    </row>
    <row r="57" spans="2:8" ht="53.25" customHeight="1" x14ac:dyDescent="0.15">
      <c r="B57" s="122"/>
      <c r="C57" s="1218" t="s">
        <v>48</v>
      </c>
      <c r="D57" s="1218"/>
      <c r="E57" s="1219"/>
      <c r="F57" s="356">
        <v>424</v>
      </c>
      <c r="G57" s="356">
        <v>795</v>
      </c>
      <c r="H57" s="357">
        <v>630</v>
      </c>
    </row>
    <row r="58" spans="2:8" ht="45.75" customHeight="1" x14ac:dyDescent="0.15">
      <c r="B58" s="123"/>
      <c r="C58" s="1206" t="s">
        <v>559</v>
      </c>
      <c r="D58" s="1207"/>
      <c r="E58" s="1208"/>
      <c r="F58" s="358">
        <v>230</v>
      </c>
      <c r="G58" s="358">
        <v>330</v>
      </c>
      <c r="H58" s="359">
        <v>330</v>
      </c>
    </row>
    <row r="59" spans="2:8" ht="45.75" customHeight="1" x14ac:dyDescent="0.15">
      <c r="B59" s="123"/>
      <c r="C59" s="1206" t="s">
        <v>560</v>
      </c>
      <c r="D59" s="1207"/>
      <c r="E59" s="1208"/>
      <c r="F59" s="358">
        <v>81</v>
      </c>
      <c r="G59" s="358">
        <v>155</v>
      </c>
      <c r="H59" s="359">
        <v>112</v>
      </c>
    </row>
    <row r="60" spans="2:8" ht="45.75" customHeight="1" x14ac:dyDescent="0.15">
      <c r="B60" s="123"/>
      <c r="C60" s="1206" t="s">
        <v>561</v>
      </c>
      <c r="D60" s="1207"/>
      <c r="E60" s="1208"/>
      <c r="F60" s="358">
        <v>0</v>
      </c>
      <c r="G60" s="358">
        <v>201</v>
      </c>
      <c r="H60" s="359">
        <v>80</v>
      </c>
    </row>
    <row r="61" spans="2:8" ht="45.75" customHeight="1" x14ac:dyDescent="0.15">
      <c r="B61" s="123"/>
      <c r="C61" s="1206" t="s">
        <v>562</v>
      </c>
      <c r="D61" s="1207"/>
      <c r="E61" s="1208"/>
      <c r="F61" s="358">
        <v>28</v>
      </c>
      <c r="G61" s="358">
        <v>28</v>
      </c>
      <c r="H61" s="359">
        <v>32</v>
      </c>
    </row>
    <row r="62" spans="2:8" ht="45.75" customHeight="1" thickBot="1" x14ac:dyDescent="0.2">
      <c r="B62" s="124"/>
      <c r="C62" s="1209" t="s">
        <v>563</v>
      </c>
      <c r="D62" s="1210"/>
      <c r="E62" s="1211"/>
      <c r="F62" s="360">
        <v>27</v>
      </c>
      <c r="G62" s="360">
        <v>27</v>
      </c>
      <c r="H62" s="361">
        <v>27</v>
      </c>
    </row>
    <row r="63" spans="2:8" ht="52.5" customHeight="1" thickBot="1" x14ac:dyDescent="0.2">
      <c r="B63" s="125"/>
      <c r="C63" s="1212" t="s">
        <v>49</v>
      </c>
      <c r="D63" s="1212"/>
      <c r="E63" s="1213"/>
      <c r="F63" s="362">
        <v>3126</v>
      </c>
      <c r="G63" s="362">
        <v>3034</v>
      </c>
      <c r="H63" s="363">
        <v>2416</v>
      </c>
    </row>
    <row r="64" spans="2:8" x14ac:dyDescent="0.15"/>
  </sheetData>
  <sheetProtection algorithmName="SHA-512" hashValue="BcH/R2AsFBCum2Idk6lcFE2noCs3GcOI8R1bLqD0EyIZ+WT8iiQw7f36K1CraEc+sPkpX4gAlRqua0/ZWPctGg==" saltValue="AK7gYbDX9HtOheJ+Ioac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89245</v>
      </c>
      <c r="E3" s="144"/>
      <c r="F3" s="145">
        <v>76347</v>
      </c>
      <c r="G3" s="146"/>
      <c r="H3" s="147"/>
    </row>
    <row r="4" spans="1:8" x14ac:dyDescent="0.15">
      <c r="A4" s="148"/>
      <c r="B4" s="149"/>
      <c r="C4" s="150"/>
      <c r="D4" s="151">
        <v>37322</v>
      </c>
      <c r="E4" s="152"/>
      <c r="F4" s="153">
        <v>41762</v>
      </c>
      <c r="G4" s="154"/>
      <c r="H4" s="155"/>
    </row>
    <row r="5" spans="1:8" x14ac:dyDescent="0.15">
      <c r="A5" s="136" t="s">
        <v>519</v>
      </c>
      <c r="B5" s="141"/>
      <c r="C5" s="142"/>
      <c r="D5" s="143">
        <v>111512</v>
      </c>
      <c r="E5" s="144"/>
      <c r="F5" s="145">
        <v>69604</v>
      </c>
      <c r="G5" s="146"/>
      <c r="H5" s="147"/>
    </row>
    <row r="6" spans="1:8" x14ac:dyDescent="0.15">
      <c r="A6" s="148"/>
      <c r="B6" s="149"/>
      <c r="C6" s="150"/>
      <c r="D6" s="151">
        <v>55441</v>
      </c>
      <c r="E6" s="152"/>
      <c r="F6" s="153">
        <v>36247</v>
      </c>
      <c r="G6" s="154"/>
      <c r="H6" s="155"/>
    </row>
    <row r="7" spans="1:8" x14ac:dyDescent="0.15">
      <c r="A7" s="136" t="s">
        <v>520</v>
      </c>
      <c r="B7" s="141"/>
      <c r="C7" s="142"/>
      <c r="D7" s="143">
        <v>59116</v>
      </c>
      <c r="E7" s="144"/>
      <c r="F7" s="145">
        <v>68410</v>
      </c>
      <c r="G7" s="146"/>
      <c r="H7" s="147"/>
    </row>
    <row r="8" spans="1:8" x14ac:dyDescent="0.15">
      <c r="A8" s="148"/>
      <c r="B8" s="149"/>
      <c r="C8" s="150"/>
      <c r="D8" s="151">
        <v>29181</v>
      </c>
      <c r="E8" s="152"/>
      <c r="F8" s="153">
        <v>35086</v>
      </c>
      <c r="G8" s="154"/>
      <c r="H8" s="155"/>
    </row>
    <row r="9" spans="1:8" x14ac:dyDescent="0.15">
      <c r="A9" s="136" t="s">
        <v>521</v>
      </c>
      <c r="B9" s="141"/>
      <c r="C9" s="142"/>
      <c r="D9" s="143">
        <v>90743</v>
      </c>
      <c r="E9" s="144"/>
      <c r="F9" s="145">
        <v>73019</v>
      </c>
      <c r="G9" s="146"/>
      <c r="H9" s="147"/>
    </row>
    <row r="10" spans="1:8" x14ac:dyDescent="0.15">
      <c r="A10" s="148"/>
      <c r="B10" s="149"/>
      <c r="C10" s="150"/>
      <c r="D10" s="151">
        <v>38583</v>
      </c>
      <c r="E10" s="152"/>
      <c r="F10" s="153">
        <v>39427</v>
      </c>
      <c r="G10" s="154"/>
      <c r="H10" s="155"/>
    </row>
    <row r="11" spans="1:8" x14ac:dyDescent="0.15">
      <c r="A11" s="136" t="s">
        <v>522</v>
      </c>
      <c r="B11" s="141"/>
      <c r="C11" s="142"/>
      <c r="D11" s="143">
        <v>152055</v>
      </c>
      <c r="E11" s="144"/>
      <c r="F11" s="145">
        <v>76590</v>
      </c>
      <c r="G11" s="146"/>
      <c r="H11" s="147"/>
    </row>
    <row r="12" spans="1:8" x14ac:dyDescent="0.15">
      <c r="A12" s="148"/>
      <c r="B12" s="149"/>
      <c r="C12" s="156"/>
      <c r="D12" s="151">
        <v>77189</v>
      </c>
      <c r="E12" s="152"/>
      <c r="F12" s="153">
        <v>42387</v>
      </c>
      <c r="G12" s="154"/>
      <c r="H12" s="155"/>
    </row>
    <row r="13" spans="1:8" x14ac:dyDescent="0.15">
      <c r="A13" s="136"/>
      <c r="B13" s="141"/>
      <c r="C13" s="157"/>
      <c r="D13" s="158">
        <v>100534</v>
      </c>
      <c r="E13" s="159"/>
      <c r="F13" s="160">
        <v>72794</v>
      </c>
      <c r="G13" s="161"/>
      <c r="H13" s="147"/>
    </row>
    <row r="14" spans="1:8" x14ac:dyDescent="0.15">
      <c r="A14" s="148"/>
      <c r="B14" s="149"/>
      <c r="C14" s="150"/>
      <c r="D14" s="151">
        <v>47543</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3.45</v>
      </c>
      <c r="C19" s="162">
        <f>ROUND(VALUE(SUBSTITUTE(実質収支比率等に係る経年分析!G$48,"▲","-")),2)</f>
        <v>6.32</v>
      </c>
      <c r="D19" s="162">
        <f>ROUND(VALUE(SUBSTITUTE(実質収支比率等に係る経年分析!H$48,"▲","-")),2)</f>
        <v>5.03</v>
      </c>
      <c r="E19" s="162">
        <f>ROUND(VALUE(SUBSTITUTE(実質収支比率等に係る経年分析!I$48,"▲","-")),2)</f>
        <v>4.29</v>
      </c>
      <c r="F19" s="162">
        <f>ROUND(VALUE(SUBSTITUTE(実質収支比率等に係る経年分析!J$48,"▲","-")),2)</f>
        <v>5.91</v>
      </c>
    </row>
    <row r="20" spans="1:11" x14ac:dyDescent="0.15">
      <c r="A20" s="162" t="s">
        <v>53</v>
      </c>
      <c r="B20" s="162">
        <f>ROUND(VALUE(SUBSTITUTE(実質収支比率等に係る経年分析!F$47,"▲","-")),2)</f>
        <v>22.2</v>
      </c>
      <c r="C20" s="162">
        <f>ROUND(VALUE(SUBSTITUTE(実質収支比率等に係る経年分析!G$47,"▲","-")),2)</f>
        <v>21.89</v>
      </c>
      <c r="D20" s="162">
        <f>ROUND(VALUE(SUBSTITUTE(実質収支比率等に係る経年分析!H$47,"▲","-")),2)</f>
        <v>21.09</v>
      </c>
      <c r="E20" s="162">
        <f>ROUND(VALUE(SUBSTITUTE(実質収支比率等に係る経年分析!I$47,"▲","-")),2)</f>
        <v>16.89</v>
      </c>
      <c r="F20" s="162">
        <f>ROUND(VALUE(SUBSTITUTE(実質収支比率等に係る経年分析!J$47,"▲","-")),2)</f>
        <v>12.46</v>
      </c>
    </row>
    <row r="21" spans="1:11" x14ac:dyDescent="0.15">
      <c r="A21" s="162" t="s">
        <v>54</v>
      </c>
      <c r="B21" s="162">
        <f>IF(ISNUMBER(VALUE(SUBSTITUTE(実質収支比率等に係る経年分析!F$49,"▲","-"))),ROUND(VALUE(SUBSTITUTE(実質収支比率等に係る経年分析!F$49,"▲","-")),2),NA())</f>
        <v>-7.54</v>
      </c>
      <c r="C21" s="162">
        <f>IF(ISNUMBER(VALUE(SUBSTITUTE(実質収支比率等に係る経年分析!G$49,"▲","-"))),ROUND(VALUE(SUBSTITUTE(実質収支比率等に係る経年分析!G$49,"▲","-")),2),NA())</f>
        <v>1.99</v>
      </c>
      <c r="D21" s="162">
        <f>IF(ISNUMBER(VALUE(SUBSTITUTE(実質収支比率等に係る経年分析!H$49,"▲","-"))),ROUND(VALUE(SUBSTITUTE(実質収支比率等に係る経年分析!H$49,"▲","-")),2),NA())</f>
        <v>-6.55</v>
      </c>
      <c r="E21" s="162">
        <f>IF(ISNUMBER(VALUE(SUBSTITUTE(実質収支比率等に係る経年分析!I$49,"▲","-"))),ROUND(VALUE(SUBSTITUTE(実質収支比率等に係る経年分析!I$49,"▲","-")),2),NA())</f>
        <v>-7.76</v>
      </c>
      <c r="F21" s="162">
        <f>IF(ISNUMBER(VALUE(SUBSTITUTE(実質収支比率等に係る経年分析!J$49,"▲","-"))),ROUND(VALUE(SUBSTITUTE(実質収支比率等に係る経年分析!J$49,"▲","-")),2),NA())</f>
        <v>-4.58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8.5299999999999994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8.0299999999999994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6.93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病院事業債管理特別会計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0.14000000000000001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1.1000000000000001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5.0199999999999996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5.91</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16.510000000000002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15.68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2698</v>
      </c>
      <c r="E42" s="164"/>
      <c r="F42" s="164"/>
      <c r="G42" s="164">
        <f>'実質公債費比率（分子）の構造'!L$52</f>
        <v>2661</v>
      </c>
      <c r="H42" s="164"/>
      <c r="I42" s="164"/>
      <c r="J42" s="164">
        <f>'実質公債費比率（分子）の構造'!M$52</f>
        <v>2637</v>
      </c>
      <c r="K42" s="164"/>
      <c r="L42" s="164"/>
      <c r="M42" s="164">
        <f>'実質公債費比率（分子）の構造'!N$52</f>
        <v>2453</v>
      </c>
      <c r="N42" s="164"/>
      <c r="O42" s="164"/>
      <c r="P42" s="164">
        <f>'実質公債費比率（分子）の構造'!O$52</f>
        <v>2462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v>
      </c>
      <c r="C44" s="164"/>
      <c r="D44" s="164"/>
      <c r="E44" s="164">
        <f>'実質公債費比率（分子）の構造'!L$50</f>
        <v>7</v>
      </c>
      <c r="F44" s="164"/>
      <c r="G44" s="164"/>
      <c r="H44" s="164">
        <f>'実質公債費比率（分子）の構造'!M$50</f>
        <v>6</v>
      </c>
      <c r="I44" s="164"/>
      <c r="J44" s="164"/>
      <c r="K44" s="164">
        <f>'実質公債費比率（分子）の構造'!N$50</f>
        <v>6</v>
      </c>
      <c r="L44" s="164"/>
      <c r="M44" s="164"/>
      <c r="N44" s="164">
        <f>'実質公債費比率（分子）の構造'!O$50</f>
        <v>5</v>
      </c>
      <c r="O44" s="164"/>
      <c r="P44" s="164"/>
    </row>
    <row r="45" spans="1:16" x14ac:dyDescent="0.15">
      <c r="A45" s="164" t="s">
        <v>63</v>
      </c>
      <c r="B45" s="164">
        <f>'実質公債費比率（分子）の構造'!K$49</f>
        <v>38</v>
      </c>
      <c r="C45" s="164"/>
      <c r="D45" s="164"/>
      <c r="E45" s="164">
        <f>'実質公債費比率（分子）の構造'!L$49</f>
        <v>34</v>
      </c>
      <c r="F45" s="164"/>
      <c r="G45" s="164"/>
      <c r="H45" s="164">
        <f>'実質公債費比率（分子）の構造'!M$49</f>
        <v>41</v>
      </c>
      <c r="I45" s="164"/>
      <c r="J45" s="164"/>
      <c r="K45" s="164">
        <f>'実質公債費比率（分子）の構造'!N$49</f>
        <v>73</v>
      </c>
      <c r="L45" s="164"/>
      <c r="M45" s="164"/>
      <c r="N45" s="164">
        <f>'実質公債費比率（分子）の構造'!O$49</f>
        <v>73</v>
      </c>
      <c r="O45" s="164"/>
      <c r="P45" s="164"/>
    </row>
    <row r="46" spans="1:16" x14ac:dyDescent="0.15">
      <c r="A46" s="164" t="s">
        <v>64</v>
      </c>
      <c r="B46" s="164">
        <f>'実質公債費比率（分子）の構造'!K$48</f>
        <v>651</v>
      </c>
      <c r="C46" s="164"/>
      <c r="D46" s="164"/>
      <c r="E46" s="164">
        <f>'実質公債費比率（分子）の構造'!L$48</f>
        <v>630</v>
      </c>
      <c r="F46" s="164"/>
      <c r="G46" s="164"/>
      <c r="H46" s="164">
        <f>'実質公債費比率（分子）の構造'!M$48</f>
        <v>554</v>
      </c>
      <c r="I46" s="164"/>
      <c r="J46" s="164"/>
      <c r="K46" s="164">
        <f>'実質公債費比率（分子）の構造'!N$48</f>
        <v>421</v>
      </c>
      <c r="L46" s="164"/>
      <c r="M46" s="164"/>
      <c r="N46" s="164">
        <f>'実質公債費比率（分子）の構造'!O$48</f>
        <v>301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3015</v>
      </c>
      <c r="C49" s="164"/>
      <c r="D49" s="164"/>
      <c r="E49" s="164">
        <f>'実質公債費比率（分子）の構造'!L$45</f>
        <v>2947</v>
      </c>
      <c r="F49" s="164"/>
      <c r="G49" s="164"/>
      <c r="H49" s="164">
        <f>'実質公債費比率（分子）の構造'!M$45</f>
        <v>2860</v>
      </c>
      <c r="I49" s="164"/>
      <c r="J49" s="164"/>
      <c r="K49" s="164">
        <f>'実質公債費比率（分子）の構造'!N$45</f>
        <v>2614</v>
      </c>
      <c r="L49" s="164"/>
      <c r="M49" s="164"/>
      <c r="N49" s="164">
        <f>'実質公債費比率（分子）の構造'!O$45</f>
        <v>2533</v>
      </c>
      <c r="O49" s="164"/>
      <c r="P49" s="164"/>
    </row>
    <row r="50" spans="1:16" x14ac:dyDescent="0.15">
      <c r="A50" s="164" t="s">
        <v>67</v>
      </c>
      <c r="B50" s="164" t="e">
        <f>NA()</f>
        <v>#N/A</v>
      </c>
      <c r="C50" s="164">
        <f>IF(ISNUMBER('実質公債費比率（分子）の構造'!K$53),'実質公債費比率（分子）の構造'!K$53,NA())</f>
        <v>1013</v>
      </c>
      <c r="D50" s="164" t="e">
        <f>NA()</f>
        <v>#N/A</v>
      </c>
      <c r="E50" s="164" t="e">
        <f>NA()</f>
        <v>#N/A</v>
      </c>
      <c r="F50" s="164">
        <f>IF(ISNUMBER('実質公債費比率（分子）の構造'!L$53),'実質公債費比率（分子）の構造'!L$53,NA())</f>
        <v>957</v>
      </c>
      <c r="G50" s="164" t="e">
        <f>NA()</f>
        <v>#N/A</v>
      </c>
      <c r="H50" s="164" t="e">
        <f>NA()</f>
        <v>#N/A</v>
      </c>
      <c r="I50" s="164">
        <f>IF(ISNUMBER('実質公債費比率（分子）の構造'!M$53),'実質公債費比率（分子）の構造'!M$53,NA())</f>
        <v>824</v>
      </c>
      <c r="J50" s="164" t="e">
        <f>NA()</f>
        <v>#N/A</v>
      </c>
      <c r="K50" s="164" t="e">
        <f>NA()</f>
        <v>#N/A</v>
      </c>
      <c r="L50" s="164">
        <f>IF(ISNUMBER('実質公債費比率（分子）の構造'!N$53),'実質公債費比率（分子）の構造'!N$53,NA())</f>
        <v>661</v>
      </c>
      <c r="M50" s="164" t="e">
        <f>NA()</f>
        <v>#N/A</v>
      </c>
      <c r="N50" s="164" t="e">
        <f>NA()</f>
        <v>#N/A</v>
      </c>
      <c r="O50" s="164">
        <f>IF(ISNUMBER('実質公債費比率（分子）の構造'!O$53),'実質公債費比率（分子）の構造'!O$53,NA())</f>
        <v>450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21356</v>
      </c>
      <c r="E56" s="163"/>
      <c r="F56" s="163"/>
      <c r="G56" s="163">
        <f>'将来負担比率（分子）の構造'!J$52</f>
        <v>21632</v>
      </c>
      <c r="H56" s="163"/>
      <c r="I56" s="163"/>
      <c r="J56" s="163">
        <f>'将来負担比率（分子）の構造'!K$52</f>
        <v>21457</v>
      </c>
      <c r="K56" s="163"/>
      <c r="L56" s="163"/>
      <c r="M56" s="163">
        <f>'将来負担比率（分子）の構造'!L$52</f>
        <v>21155</v>
      </c>
      <c r="N56" s="163"/>
      <c r="O56" s="163"/>
      <c r="P56" s="163">
        <f>'将来負担比率（分子）の構造'!M$52</f>
        <v>22770</v>
      </c>
    </row>
    <row r="57" spans="1:16" x14ac:dyDescent="0.15">
      <c r="A57" s="163" t="s">
        <v>42</v>
      </c>
      <c r="B57" s="163"/>
      <c r="C57" s="163"/>
      <c r="D57" s="163">
        <f>'将来負担比率（分子）の構造'!I$51</f>
        <v>3357</v>
      </c>
      <c r="E57" s="163"/>
      <c r="F57" s="163"/>
      <c r="G57" s="163">
        <f>'将来負担比率（分子）の構造'!J$51</f>
        <v>2948</v>
      </c>
      <c r="H57" s="163"/>
      <c r="I57" s="163"/>
      <c r="J57" s="163">
        <f>'将来負担比率（分子）の構造'!K$51</f>
        <v>3120</v>
      </c>
      <c r="K57" s="163"/>
      <c r="L57" s="163"/>
      <c r="M57" s="163">
        <f>'将来負担比率（分子）の構造'!L$51</f>
        <v>3563</v>
      </c>
      <c r="N57" s="163"/>
      <c r="O57" s="163"/>
      <c r="P57" s="163">
        <f>'将来負担比率（分子）の構造'!M$51</f>
        <v>4392</v>
      </c>
    </row>
    <row r="58" spans="1:16" x14ac:dyDescent="0.15">
      <c r="A58" s="163" t="s">
        <v>41</v>
      </c>
      <c r="B58" s="163"/>
      <c r="C58" s="163"/>
      <c r="D58" s="163">
        <f>'将来負担比率（分子）の構造'!I$50</f>
        <v>3790</v>
      </c>
      <c r="E58" s="163"/>
      <c r="F58" s="163"/>
      <c r="G58" s="163">
        <f>'将来負担比率（分子）の構造'!J$50</f>
        <v>4112</v>
      </c>
      <c r="H58" s="163"/>
      <c r="I58" s="163"/>
      <c r="J58" s="163">
        <f>'将来負担比率（分子）の構造'!K$50</f>
        <v>3964</v>
      </c>
      <c r="K58" s="163"/>
      <c r="L58" s="163"/>
      <c r="M58" s="163">
        <f>'将来負担比率（分子）の構造'!L$50</f>
        <v>3857</v>
      </c>
      <c r="N58" s="163"/>
      <c r="O58" s="163"/>
      <c r="P58" s="163">
        <f>'将来負担比率（分子）の構造'!M$50</f>
        <v>3237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597</v>
      </c>
      <c r="C61" s="163"/>
      <c r="D61" s="163"/>
      <c r="E61" s="163">
        <f>'将来負担比率（分子）の構造'!J$46</f>
        <v>495</v>
      </c>
      <c r="F61" s="163"/>
      <c r="G61" s="163"/>
      <c r="H61" s="163">
        <f>'将来負担比率（分子）の構造'!K$46</f>
        <v>504</v>
      </c>
      <c r="I61" s="163"/>
      <c r="J61" s="163"/>
      <c r="K61" s="163">
        <f>'将来負担比率（分子）の構造'!L$46</f>
        <v>540</v>
      </c>
      <c r="L61" s="163"/>
      <c r="M61" s="163"/>
      <c r="N61" s="163">
        <f>'将来負担比率（分子）の構造'!M$46</f>
        <v>475</v>
      </c>
      <c r="O61" s="163"/>
      <c r="P61" s="163"/>
    </row>
    <row r="62" spans="1:16" x14ac:dyDescent="0.15">
      <c r="A62" s="163" t="s">
        <v>35</v>
      </c>
      <c r="B62" s="163">
        <f>'将来負担比率（分子）の構造'!I$45</f>
        <v>3659</v>
      </c>
      <c r="C62" s="163"/>
      <c r="D62" s="163"/>
      <c r="E62" s="163">
        <f>'将来負担比率（分子）の構造'!J$45</f>
        <v>3618</v>
      </c>
      <c r="F62" s="163"/>
      <c r="G62" s="163"/>
      <c r="H62" s="163">
        <f>'将来負担比率（分子）の構造'!K$45</f>
        <v>3566</v>
      </c>
      <c r="I62" s="163"/>
      <c r="J62" s="163"/>
      <c r="K62" s="163">
        <f>'将来負担比率（分子）の構造'!L$45</f>
        <v>3539</v>
      </c>
      <c r="L62" s="163"/>
      <c r="M62" s="163"/>
      <c r="N62" s="163">
        <f>'将来負担比率（分子）の構造'!M$45</f>
        <v>3409</v>
      </c>
      <c r="O62" s="163"/>
      <c r="P62" s="163"/>
    </row>
    <row r="63" spans="1:16" x14ac:dyDescent="0.15">
      <c r="A63" s="163" t="s">
        <v>34</v>
      </c>
      <c r="B63" s="163">
        <f>'将来負担比率（分子）の構造'!I$44</f>
        <v>109</v>
      </c>
      <c r="C63" s="163"/>
      <c r="D63" s="163"/>
      <c r="E63" s="163">
        <f>'将来負担比率（分子）の構造'!J$44</f>
        <v>126</v>
      </c>
      <c r="F63" s="163"/>
      <c r="G63" s="163"/>
      <c r="H63" s="163">
        <f>'将来負担比率（分子）の構造'!K$44</f>
        <v>103</v>
      </c>
      <c r="I63" s="163"/>
      <c r="J63" s="163"/>
      <c r="K63" s="163">
        <f>'将来負担比率（分子）の構造'!L$44</f>
        <v>342</v>
      </c>
      <c r="L63" s="163"/>
      <c r="M63" s="163"/>
      <c r="N63" s="163">
        <f>'将来負担比率（分子）の構造'!M$44</f>
        <v>304</v>
      </c>
      <c r="O63" s="163"/>
      <c r="P63" s="163"/>
    </row>
    <row r="64" spans="1:16" x14ac:dyDescent="0.15">
      <c r="A64" s="163" t="s">
        <v>33</v>
      </c>
      <c r="B64" s="163">
        <f>'将来負担比率（分子）の構造'!I$43</f>
        <v>6301</v>
      </c>
      <c r="C64" s="163"/>
      <c r="D64" s="163"/>
      <c r="E64" s="163">
        <f>'将来負担比率（分子）の構造'!J$43</f>
        <v>5766</v>
      </c>
      <c r="F64" s="163"/>
      <c r="G64" s="163"/>
      <c r="H64" s="163">
        <f>'将来負担比率（分子）の構造'!K$43</f>
        <v>5232</v>
      </c>
      <c r="I64" s="163"/>
      <c r="J64" s="163"/>
      <c r="K64" s="163">
        <f>'将来負担比率（分子）の構造'!L$43</f>
        <v>4919</v>
      </c>
      <c r="L64" s="163"/>
      <c r="M64" s="163"/>
      <c r="N64" s="163">
        <f>'将来負担比率（分子）の構造'!M$43</f>
        <v>4645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25026</v>
      </c>
      <c r="C66" s="163"/>
      <c r="D66" s="163"/>
      <c r="E66" s="163">
        <f>'将来負担比率（分子）の構造'!J$41</f>
        <v>25525</v>
      </c>
      <c r="F66" s="163"/>
      <c r="G66" s="163"/>
      <c r="H66" s="163">
        <f>'将来負担比率（分子）の構造'!K$41</f>
        <v>24265</v>
      </c>
      <c r="I66" s="163"/>
      <c r="J66" s="163"/>
      <c r="K66" s="163">
        <f>'将来負担比率（分子）の構造'!L$41</f>
        <v>23961</v>
      </c>
      <c r="L66" s="163"/>
      <c r="M66" s="163"/>
      <c r="N66" s="163">
        <f>'将来負担比率（分子）の構造'!M$41</f>
        <v>25568</v>
      </c>
      <c r="O66" s="163"/>
      <c r="P66" s="163"/>
    </row>
    <row r="67" spans="1:16" x14ac:dyDescent="0.15">
      <c r="A67" s="163" t="s">
        <v>71</v>
      </c>
      <c r="B67" s="163" t="e">
        <f>NA()</f>
        <v>#N/A</v>
      </c>
      <c r="C67" s="163">
        <f>IF(ISNUMBER('将来負担比率（分子）の構造'!I$53), IF('将来負担比率（分子）の構造'!I$53 &lt; 0, 0, '将来負担比率（分子）の構造'!I$53), NA())</f>
        <v>7190</v>
      </c>
      <c r="D67" s="163" t="e">
        <f>NA()</f>
        <v>#N/A</v>
      </c>
      <c r="E67" s="163" t="e">
        <f>NA()</f>
        <v>#N/A</v>
      </c>
      <c r="F67" s="163">
        <f>IF(ISNUMBER('将来負担比率（分子）の構造'!J$53), IF('将来負担比率（分子）の構造'!J$53 &lt; 0, 0, '将来負担比率（分子）の構造'!J$53), NA())</f>
        <v>6839</v>
      </c>
      <c r="G67" s="163" t="e">
        <f>NA()</f>
        <v>#N/A</v>
      </c>
      <c r="H67" s="163" t="e">
        <f>NA()</f>
        <v>#N/A</v>
      </c>
      <c r="I67" s="163">
        <f>IF(ISNUMBER('将来負担比率（分子）の構造'!K$53), IF('将来負担比率（分子）の構造'!K$53 &lt; 0, 0, '将来負担比率（分子）の構造'!K$53), NA())</f>
        <v>5128</v>
      </c>
      <c r="J67" s="163" t="e">
        <f>NA()</f>
        <v>#N/A</v>
      </c>
      <c r="K67" s="163" t="e">
        <f>NA()</f>
        <v>#N/A</v>
      </c>
      <c r="L67" s="163">
        <f>IF(ISNUMBER('将来負担比率（分子）の構造'!L$53), IF('将来負担比率（分子）の構造'!L$53 &lt; 0, 0, '将来負担比率（分子）の構造'!L$53), NA())</f>
        <v>4725</v>
      </c>
      <c r="M67" s="163" t="e">
        <f>NA()</f>
        <v>#N/A</v>
      </c>
      <c r="N67" s="163" t="e">
        <f>NA()</f>
        <v>#N/A</v>
      </c>
      <c r="O67" s="163">
        <f>IF(ISNUMBER('将来負担比率（分子）の構造'!M$53), IF('将来負担比率（分子）の構造'!M$53 &lt; 0, 0, '将来負担比率（分子）の構造'!M$53), NA())</f>
        <v>4002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2522</v>
      </c>
      <c r="C72" s="167">
        <f>基金残高に係る経年分析!G55</f>
        <v>2003</v>
      </c>
      <c r="D72" s="167">
        <f>基金残高に係る経年分析!H55</f>
        <v>1505</v>
      </c>
    </row>
    <row r="73" spans="1:16" x14ac:dyDescent="0.15">
      <c r="A73" s="166" t="s">
        <v>74</v>
      </c>
      <c r="B73" s="167">
        <f>基金残高に係る経年分析!F56</f>
        <v>180</v>
      </c>
      <c r="C73" s="167">
        <f>基金残高に係る経年分析!G56</f>
        <v>236</v>
      </c>
      <c r="D73" s="167">
        <f>基金残高に係る経年分析!H56</f>
        <v>281</v>
      </c>
    </row>
    <row r="74" spans="1:16" x14ac:dyDescent="0.15">
      <c r="A74" s="166" t="s">
        <v>75</v>
      </c>
      <c r="B74" s="167">
        <f>基金残高に係る経年分析!F57</f>
        <v>424</v>
      </c>
      <c r="C74" s="167">
        <f>基金残高に係る経年分析!G57</f>
        <v>795</v>
      </c>
      <c r="D74" s="167">
        <f>基金残高に係る経年分析!H57</f>
        <v>630</v>
      </c>
    </row>
  </sheetData>
  <sheetProtection algorithmName="SHA-512" hashValue="mq1ENS2rJTzKUDOmyrhlfHMgzUkLB6/i2KkvYZyOaRUXQOEtgDMJ0ES1D3VTZSjaZI9eZjXqsQQKdtIb0pPFlg==" saltValue="rIiVUghGZri2m+AHCFgM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5058016</v>
      </c>
      <c r="S5" s="677"/>
      <c r="T5" s="677"/>
      <c r="U5" s="677"/>
      <c r="V5" s="677"/>
      <c r="W5" s="677"/>
      <c r="X5" s="677"/>
      <c r="Y5" s="702"/>
      <c r="Z5" s="715">
        <v>19.399999999999999</v>
      </c>
      <c r="AA5" s="715"/>
      <c r="AB5" s="715"/>
      <c r="AC5" s="715"/>
      <c r="AD5" s="716">
        <v>4699904</v>
      </c>
      <c r="AE5" s="716"/>
      <c r="AF5" s="716"/>
      <c r="AG5" s="716"/>
      <c r="AH5" s="716"/>
      <c r="AI5" s="716"/>
      <c r="AJ5" s="716"/>
      <c r="AK5" s="716"/>
      <c r="AL5" s="703">
        <v>38.200000000000003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4699864</v>
      </c>
      <c r="BH5" s="622"/>
      <c r="BI5" s="622"/>
      <c r="BJ5" s="622"/>
      <c r="BK5" s="622"/>
      <c r="BL5" s="622"/>
      <c r="BM5" s="622"/>
      <c r="BN5" s="623"/>
      <c r="BO5" s="659">
        <v>92.9</v>
      </c>
      <c r="BP5" s="659"/>
      <c r="BQ5" s="659"/>
      <c r="BR5" s="659"/>
      <c r="BS5" s="660">
        <v>132995</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182311</v>
      </c>
      <c r="S6" s="622"/>
      <c r="T6" s="622"/>
      <c r="U6" s="622"/>
      <c r="V6" s="622"/>
      <c r="W6" s="622"/>
      <c r="X6" s="622"/>
      <c r="Y6" s="623"/>
      <c r="Z6" s="659">
        <v>0.7</v>
      </c>
      <c r="AA6" s="659"/>
      <c r="AB6" s="659"/>
      <c r="AC6" s="659"/>
      <c r="AD6" s="660">
        <v>182311</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4699864</v>
      </c>
      <c r="BH6" s="622"/>
      <c r="BI6" s="622"/>
      <c r="BJ6" s="622"/>
      <c r="BK6" s="622"/>
      <c r="BL6" s="622"/>
      <c r="BM6" s="622"/>
      <c r="BN6" s="623"/>
      <c r="BO6" s="659">
        <v>92.9</v>
      </c>
      <c r="BP6" s="659"/>
      <c r="BQ6" s="659"/>
      <c r="BR6" s="659"/>
      <c r="BS6" s="660">
        <v>132995</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204398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204074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2594</v>
      </c>
      <c r="S7" s="622"/>
      <c r="T7" s="622"/>
      <c r="U7" s="622"/>
      <c r="V7" s="622"/>
      <c r="W7" s="622"/>
      <c r="X7" s="622"/>
      <c r="Y7" s="623"/>
      <c r="Z7" s="659">
        <v>0</v>
      </c>
      <c r="AA7" s="659"/>
      <c r="AB7" s="659"/>
      <c r="AC7" s="659"/>
      <c r="AD7" s="660">
        <v>2594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2087930</v>
      </c>
      <c r="BH7" s="622"/>
      <c r="BI7" s="622"/>
      <c r="BJ7" s="622"/>
      <c r="BK7" s="622"/>
      <c r="BL7" s="622"/>
      <c r="BM7" s="622"/>
      <c r="BN7" s="623"/>
      <c r="BO7" s="659">
        <v>41.3</v>
      </c>
      <c r="BP7" s="659"/>
      <c r="BQ7" s="659"/>
      <c r="BR7" s="659"/>
      <c r="BS7" s="660">
        <v>132995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3275570</v>
      </c>
      <c r="CS7" s="622"/>
      <c r="CT7" s="622"/>
      <c r="CU7" s="622"/>
      <c r="CV7" s="622"/>
      <c r="CW7" s="622"/>
      <c r="CX7" s="622"/>
      <c r="CY7" s="623"/>
      <c r="CZ7" s="659">
        <v>13</v>
      </c>
      <c r="DA7" s="659"/>
      <c r="DB7" s="659"/>
      <c r="DC7" s="659"/>
      <c r="DD7" s="627">
        <v>819238</v>
      </c>
      <c r="DE7" s="622"/>
      <c r="DF7" s="622"/>
      <c r="DG7" s="622"/>
      <c r="DH7" s="622"/>
      <c r="DI7" s="622"/>
      <c r="DJ7" s="622"/>
      <c r="DK7" s="622"/>
      <c r="DL7" s="622"/>
      <c r="DM7" s="622"/>
      <c r="DN7" s="622"/>
      <c r="DO7" s="622"/>
      <c r="DP7" s="623"/>
      <c r="DQ7" s="627">
        <v>1960304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38059</v>
      </c>
      <c r="S8" s="622"/>
      <c r="T8" s="622"/>
      <c r="U8" s="622"/>
      <c r="V8" s="622"/>
      <c r="W8" s="622"/>
      <c r="X8" s="622"/>
      <c r="Y8" s="623"/>
      <c r="Z8" s="659">
        <v>0.1</v>
      </c>
      <c r="AA8" s="659"/>
      <c r="AB8" s="659"/>
      <c r="AC8" s="659"/>
      <c r="AD8" s="660">
        <v>38059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45991</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7763337</v>
      </c>
      <c r="CS8" s="622"/>
      <c r="CT8" s="622"/>
      <c r="CU8" s="622"/>
      <c r="CV8" s="622"/>
      <c r="CW8" s="622"/>
      <c r="CX8" s="622"/>
      <c r="CY8" s="623"/>
      <c r="CZ8" s="659">
        <v>30.9</v>
      </c>
      <c r="DA8" s="659"/>
      <c r="DB8" s="659"/>
      <c r="DC8" s="659"/>
      <c r="DD8" s="627">
        <v>30481</v>
      </c>
      <c r="DE8" s="622"/>
      <c r="DF8" s="622"/>
      <c r="DG8" s="622"/>
      <c r="DH8" s="622"/>
      <c r="DI8" s="622"/>
      <c r="DJ8" s="622"/>
      <c r="DK8" s="622"/>
      <c r="DL8" s="622"/>
      <c r="DM8" s="622"/>
      <c r="DN8" s="622"/>
      <c r="DO8" s="622"/>
      <c r="DP8" s="623"/>
      <c r="DQ8" s="627">
        <v>4345915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49166</v>
      </c>
      <c r="S9" s="622"/>
      <c r="T9" s="622"/>
      <c r="U9" s="622"/>
      <c r="V9" s="622"/>
      <c r="W9" s="622"/>
      <c r="X9" s="622"/>
      <c r="Y9" s="623"/>
      <c r="Z9" s="659">
        <v>0.2</v>
      </c>
      <c r="AA9" s="659"/>
      <c r="AB9" s="659"/>
      <c r="AC9" s="659"/>
      <c r="AD9" s="660">
        <v>49166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1458803</v>
      </c>
      <c r="BH9" s="622"/>
      <c r="BI9" s="622"/>
      <c r="BJ9" s="622"/>
      <c r="BK9" s="622"/>
      <c r="BL9" s="622"/>
      <c r="BM9" s="622"/>
      <c r="BN9" s="623"/>
      <c r="BO9" s="659">
        <v>28.8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3963098</v>
      </c>
      <c r="CS9" s="622"/>
      <c r="CT9" s="622"/>
      <c r="CU9" s="622"/>
      <c r="CV9" s="622"/>
      <c r="CW9" s="622"/>
      <c r="CX9" s="622"/>
      <c r="CY9" s="623"/>
      <c r="CZ9" s="659">
        <v>15.8</v>
      </c>
      <c r="DA9" s="659"/>
      <c r="DB9" s="659"/>
      <c r="DC9" s="659"/>
      <c r="DD9" s="627">
        <v>1451498</v>
      </c>
      <c r="DE9" s="622"/>
      <c r="DF9" s="622"/>
      <c r="DG9" s="622"/>
      <c r="DH9" s="622"/>
      <c r="DI9" s="622"/>
      <c r="DJ9" s="622"/>
      <c r="DK9" s="622"/>
      <c r="DL9" s="622"/>
      <c r="DM9" s="622"/>
      <c r="DN9" s="622"/>
      <c r="DO9" s="622"/>
      <c r="DP9" s="623"/>
      <c r="DQ9" s="627">
        <v>2264026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117360</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47968</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17919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1010562</v>
      </c>
      <c r="S11" s="622"/>
      <c r="T11" s="622"/>
      <c r="U11" s="622"/>
      <c r="V11" s="622"/>
      <c r="W11" s="622"/>
      <c r="X11" s="622"/>
      <c r="Y11" s="623"/>
      <c r="Z11" s="624">
        <v>3.9</v>
      </c>
      <c r="AA11" s="625"/>
      <c r="AB11" s="625"/>
      <c r="AC11" s="626"/>
      <c r="AD11" s="627">
        <v>1010562</v>
      </c>
      <c r="AE11" s="622"/>
      <c r="AF11" s="622"/>
      <c r="AG11" s="622"/>
      <c r="AH11" s="622"/>
      <c r="AI11" s="622"/>
      <c r="AJ11" s="622"/>
      <c r="AK11" s="623"/>
      <c r="AL11" s="624">
        <v>8.1999999999999993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465776</v>
      </c>
      <c r="BH11" s="622"/>
      <c r="BI11" s="622"/>
      <c r="BJ11" s="622"/>
      <c r="BK11" s="622"/>
      <c r="BL11" s="622"/>
      <c r="BM11" s="622"/>
      <c r="BN11" s="623"/>
      <c r="BO11" s="659">
        <v>9.1999999999999993</v>
      </c>
      <c r="BP11" s="659"/>
      <c r="BQ11" s="659"/>
      <c r="BR11" s="659"/>
      <c r="BS11" s="660">
        <v>132995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391518</v>
      </c>
      <c r="CS11" s="622"/>
      <c r="CT11" s="622"/>
      <c r="CU11" s="622"/>
      <c r="CV11" s="622"/>
      <c r="CW11" s="622"/>
      <c r="CX11" s="622"/>
      <c r="CY11" s="623"/>
      <c r="CZ11" s="659">
        <v>1.6</v>
      </c>
      <c r="DA11" s="659"/>
      <c r="DB11" s="659"/>
      <c r="DC11" s="659"/>
      <c r="DD11" s="627">
        <v>128253</v>
      </c>
      <c r="DE11" s="622"/>
      <c r="DF11" s="622"/>
      <c r="DG11" s="622"/>
      <c r="DH11" s="622"/>
      <c r="DI11" s="622"/>
      <c r="DJ11" s="622"/>
      <c r="DK11" s="622"/>
      <c r="DL11" s="622"/>
      <c r="DM11" s="622"/>
      <c r="DN11" s="622"/>
      <c r="DO11" s="622"/>
      <c r="DP11" s="623"/>
      <c r="DQ11" s="627">
        <v>221223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2224054</v>
      </c>
      <c r="BH12" s="622"/>
      <c r="BI12" s="622"/>
      <c r="BJ12" s="622"/>
      <c r="BK12" s="622"/>
      <c r="BL12" s="622"/>
      <c r="BM12" s="622"/>
      <c r="BN12" s="623"/>
      <c r="BO12" s="659">
        <v>44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940138</v>
      </c>
      <c r="CS12" s="622"/>
      <c r="CT12" s="622"/>
      <c r="CU12" s="622"/>
      <c r="CV12" s="622"/>
      <c r="CW12" s="622"/>
      <c r="CX12" s="622"/>
      <c r="CY12" s="623"/>
      <c r="CZ12" s="659">
        <v>3.7</v>
      </c>
      <c r="DA12" s="659"/>
      <c r="DB12" s="659"/>
      <c r="DC12" s="659"/>
      <c r="DD12" s="627">
        <v>198621</v>
      </c>
      <c r="DE12" s="622"/>
      <c r="DF12" s="622"/>
      <c r="DG12" s="622"/>
      <c r="DH12" s="622"/>
      <c r="DI12" s="622"/>
      <c r="DJ12" s="622"/>
      <c r="DK12" s="622"/>
      <c r="DL12" s="622"/>
      <c r="DM12" s="622"/>
      <c r="DN12" s="622"/>
      <c r="DO12" s="622"/>
      <c r="DP12" s="623"/>
      <c r="DQ12" s="627">
        <v>366081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2182163</v>
      </c>
      <c r="BH13" s="622"/>
      <c r="BI13" s="622"/>
      <c r="BJ13" s="622"/>
      <c r="BK13" s="622"/>
      <c r="BL13" s="622"/>
      <c r="BM13" s="622"/>
      <c r="BN13" s="623"/>
      <c r="BO13" s="659">
        <v>43.1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2435552</v>
      </c>
      <c r="CS13" s="622"/>
      <c r="CT13" s="622"/>
      <c r="CU13" s="622"/>
      <c r="CV13" s="622"/>
      <c r="CW13" s="622"/>
      <c r="CX13" s="622"/>
      <c r="CY13" s="623"/>
      <c r="CZ13" s="659">
        <v>9.6999999999999993</v>
      </c>
      <c r="DA13" s="659"/>
      <c r="DB13" s="659"/>
      <c r="DC13" s="659"/>
      <c r="DD13" s="627">
        <v>1394529</v>
      </c>
      <c r="DE13" s="622"/>
      <c r="DF13" s="622"/>
      <c r="DG13" s="622"/>
      <c r="DH13" s="622"/>
      <c r="DI13" s="622"/>
      <c r="DJ13" s="622"/>
      <c r="DK13" s="622"/>
      <c r="DL13" s="622"/>
      <c r="DM13" s="622"/>
      <c r="DN13" s="622"/>
      <c r="DO13" s="622"/>
      <c r="DP13" s="623"/>
      <c r="DQ13" s="627">
        <v>1117207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160371</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774270</v>
      </c>
      <c r="CS14" s="622"/>
      <c r="CT14" s="622"/>
      <c r="CU14" s="622"/>
      <c r="CV14" s="622"/>
      <c r="CW14" s="622"/>
      <c r="CX14" s="622"/>
      <c r="CY14" s="623"/>
      <c r="CZ14" s="659">
        <v>3.1</v>
      </c>
      <c r="DA14" s="659"/>
      <c r="DB14" s="659"/>
      <c r="DC14" s="659"/>
      <c r="DD14" s="627">
        <v>48419</v>
      </c>
      <c r="DE14" s="622"/>
      <c r="DF14" s="622"/>
      <c r="DG14" s="622"/>
      <c r="DH14" s="622"/>
      <c r="DI14" s="622"/>
      <c r="DJ14" s="622"/>
      <c r="DK14" s="622"/>
      <c r="DL14" s="622"/>
      <c r="DM14" s="622"/>
      <c r="DN14" s="622"/>
      <c r="DO14" s="622"/>
      <c r="DP14" s="623"/>
      <c r="DQ14" s="627">
        <v>710387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28214</v>
      </c>
      <c r="S15" s="622"/>
      <c r="T15" s="622"/>
      <c r="U15" s="622"/>
      <c r="V15" s="622"/>
      <c r="W15" s="622"/>
      <c r="X15" s="622"/>
      <c r="Y15" s="623"/>
      <c r="Z15" s="659">
        <v>0.1</v>
      </c>
      <c r="AA15" s="659"/>
      <c r="AB15" s="659"/>
      <c r="AC15" s="659"/>
      <c r="AD15" s="660">
        <v>28214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227509</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2861203</v>
      </c>
      <c r="CS15" s="622"/>
      <c r="CT15" s="622"/>
      <c r="CU15" s="622"/>
      <c r="CV15" s="622"/>
      <c r="CW15" s="622"/>
      <c r="CX15" s="622"/>
      <c r="CY15" s="623"/>
      <c r="CZ15" s="659">
        <v>11.4</v>
      </c>
      <c r="DA15" s="659"/>
      <c r="DB15" s="659"/>
      <c r="DC15" s="659"/>
      <c r="DD15" s="627">
        <v>1266838</v>
      </c>
      <c r="DE15" s="622"/>
      <c r="DF15" s="622"/>
      <c r="DG15" s="622"/>
      <c r="DH15" s="622"/>
      <c r="DI15" s="622"/>
      <c r="DJ15" s="622"/>
      <c r="DK15" s="622"/>
      <c r="DL15" s="622"/>
      <c r="DM15" s="622"/>
      <c r="DN15" s="622"/>
      <c r="DO15" s="622"/>
      <c r="DP15" s="623"/>
      <c r="DQ15" s="627">
        <v>1419873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123843</v>
      </c>
      <c r="S16" s="622"/>
      <c r="T16" s="622"/>
      <c r="U16" s="622"/>
      <c r="V16" s="622"/>
      <c r="W16" s="622"/>
      <c r="X16" s="622"/>
      <c r="Y16" s="623"/>
      <c r="Z16" s="659">
        <v>0.5</v>
      </c>
      <c r="AA16" s="659"/>
      <c r="AB16" s="659"/>
      <c r="AC16" s="659"/>
      <c r="AD16" s="660">
        <v>123843</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153607</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47585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192741</v>
      </c>
      <c r="S17" s="622"/>
      <c r="T17" s="622"/>
      <c r="U17" s="622"/>
      <c r="V17" s="622"/>
      <c r="W17" s="622"/>
      <c r="X17" s="622"/>
      <c r="Y17" s="623"/>
      <c r="Z17" s="659">
        <v>0.7</v>
      </c>
      <c r="AA17" s="659"/>
      <c r="AB17" s="659"/>
      <c r="AC17" s="659"/>
      <c r="AD17" s="660">
        <v>192741</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2243730</v>
      </c>
      <c r="CS17" s="622"/>
      <c r="CT17" s="622"/>
      <c r="CU17" s="622"/>
      <c r="CV17" s="622"/>
      <c r="CW17" s="622"/>
      <c r="CX17" s="622"/>
      <c r="CY17" s="623"/>
      <c r="CZ17" s="659">
        <v>8.9</v>
      </c>
      <c r="DA17" s="659"/>
      <c r="DB17" s="659"/>
      <c r="DC17" s="659"/>
      <c r="DD17" s="627" t="s">
        <v>122</v>
      </c>
      <c r="DE17" s="622"/>
      <c r="DF17" s="622"/>
      <c r="DG17" s="622"/>
      <c r="DH17" s="622"/>
      <c r="DI17" s="622"/>
      <c r="DJ17" s="622"/>
      <c r="DK17" s="622"/>
      <c r="DL17" s="622"/>
      <c r="DM17" s="622"/>
      <c r="DN17" s="622"/>
      <c r="DO17" s="622"/>
      <c r="DP17" s="623"/>
      <c r="DQ17" s="627">
        <v>2227354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25726</v>
      </c>
      <c r="S18" s="622"/>
      <c r="T18" s="622"/>
      <c r="U18" s="622"/>
      <c r="V18" s="622"/>
      <c r="W18" s="622"/>
      <c r="X18" s="622"/>
      <c r="Y18" s="623"/>
      <c r="Z18" s="659">
        <v>0.1</v>
      </c>
      <c r="AA18" s="659"/>
      <c r="AB18" s="659"/>
      <c r="AC18" s="659"/>
      <c r="AD18" s="660">
        <v>25726</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79567</v>
      </c>
      <c r="CS18" s="622"/>
      <c r="CT18" s="622"/>
      <c r="CU18" s="622"/>
      <c r="CV18" s="622"/>
      <c r="CW18" s="622"/>
      <c r="CX18" s="622"/>
      <c r="CY18" s="623"/>
      <c r="CZ18" s="659">
        <v>0.3</v>
      </c>
      <c r="DA18" s="659"/>
      <c r="DB18" s="659"/>
      <c r="DC18" s="659"/>
      <c r="DD18" s="627" t="s">
        <v>122</v>
      </c>
      <c r="DE18" s="622"/>
      <c r="DF18" s="622"/>
      <c r="DG18" s="622"/>
      <c r="DH18" s="622"/>
      <c r="DI18" s="622"/>
      <c r="DJ18" s="622"/>
      <c r="DK18" s="622"/>
      <c r="DL18" s="622"/>
      <c r="DM18" s="622"/>
      <c r="DN18" s="622"/>
      <c r="DO18" s="622"/>
      <c r="DP18" s="623"/>
      <c r="DQ18" s="627">
        <v>79567</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149315</v>
      </c>
      <c r="S19" s="622"/>
      <c r="T19" s="622"/>
      <c r="U19" s="622"/>
      <c r="V19" s="622"/>
      <c r="W19" s="622"/>
      <c r="X19" s="622"/>
      <c r="Y19" s="623"/>
      <c r="Z19" s="659">
        <v>0.6</v>
      </c>
      <c r="AA19" s="659"/>
      <c r="AB19" s="659"/>
      <c r="AC19" s="659"/>
      <c r="AD19" s="660">
        <v>149315</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358152</v>
      </c>
      <c r="BH19" s="622"/>
      <c r="BI19" s="622"/>
      <c r="BJ19" s="622"/>
      <c r="BK19" s="622"/>
      <c r="BL19" s="622"/>
      <c r="BM19" s="622"/>
      <c r="BN19" s="623"/>
      <c r="BO19" s="659">
        <v>7.1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17700</v>
      </c>
      <c r="S20" s="622"/>
      <c r="T20" s="622"/>
      <c r="U20" s="622"/>
      <c r="V20" s="622"/>
      <c r="W20" s="622"/>
      <c r="X20" s="622"/>
      <c r="Y20" s="623"/>
      <c r="Z20" s="659">
        <v>0.1</v>
      </c>
      <c r="AA20" s="659"/>
      <c r="AB20" s="659"/>
      <c r="AC20" s="659"/>
      <c r="AD20" s="660">
        <v>17700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358152</v>
      </c>
      <c r="BH20" s="622"/>
      <c r="BI20" s="622"/>
      <c r="BJ20" s="622"/>
      <c r="BK20" s="622"/>
      <c r="BL20" s="622"/>
      <c r="BM20" s="622"/>
      <c r="BN20" s="623"/>
      <c r="BO20" s="659">
        <v>7.1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25133956</v>
      </c>
      <c r="CS20" s="622"/>
      <c r="CT20" s="622"/>
      <c r="CU20" s="622"/>
      <c r="CV20" s="622"/>
      <c r="CW20" s="622"/>
      <c r="CX20" s="622"/>
      <c r="CY20" s="623"/>
      <c r="CZ20" s="659">
        <v>100</v>
      </c>
      <c r="DA20" s="659"/>
      <c r="DB20" s="659"/>
      <c r="DC20" s="659"/>
      <c r="DD20" s="627">
        <v>5337877</v>
      </c>
      <c r="DE20" s="622"/>
      <c r="DF20" s="622"/>
      <c r="DG20" s="622"/>
      <c r="DH20" s="622"/>
      <c r="DI20" s="622"/>
      <c r="DJ20" s="622"/>
      <c r="DK20" s="622"/>
      <c r="DL20" s="622"/>
      <c r="DM20" s="622"/>
      <c r="DN20" s="622"/>
      <c r="DO20" s="622"/>
      <c r="DP20" s="623"/>
      <c r="DQ20" s="627">
        <v>14981515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7034237</v>
      </c>
      <c r="S21" s="622"/>
      <c r="T21" s="622"/>
      <c r="U21" s="622"/>
      <c r="V21" s="622"/>
      <c r="W21" s="622"/>
      <c r="X21" s="622"/>
      <c r="Y21" s="623"/>
      <c r="Z21" s="659">
        <v>27</v>
      </c>
      <c r="AA21" s="659"/>
      <c r="AB21" s="659"/>
      <c r="AC21" s="659"/>
      <c r="AD21" s="660">
        <v>5969577</v>
      </c>
      <c r="AE21" s="660"/>
      <c r="AF21" s="660"/>
      <c r="AG21" s="660"/>
      <c r="AH21" s="660"/>
      <c r="AI21" s="660"/>
      <c r="AJ21" s="660"/>
      <c r="AK21" s="660"/>
      <c r="AL21" s="624">
        <v>48.5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5969577</v>
      </c>
      <c r="S22" s="622"/>
      <c r="T22" s="622"/>
      <c r="U22" s="622"/>
      <c r="V22" s="622"/>
      <c r="W22" s="622"/>
      <c r="X22" s="622"/>
      <c r="Y22" s="623"/>
      <c r="Z22" s="659">
        <v>22.9</v>
      </c>
      <c r="AA22" s="659"/>
      <c r="AB22" s="659"/>
      <c r="AC22" s="659"/>
      <c r="AD22" s="660">
        <v>5969577</v>
      </c>
      <c r="AE22" s="660"/>
      <c r="AF22" s="660"/>
      <c r="AG22" s="660"/>
      <c r="AH22" s="660"/>
      <c r="AI22" s="660"/>
      <c r="AJ22" s="660"/>
      <c r="AK22" s="660"/>
      <c r="AL22" s="624">
        <v>48.5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1064660</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358112</v>
      </c>
      <c r="BH23" s="622"/>
      <c r="BI23" s="622"/>
      <c r="BJ23" s="622"/>
      <c r="BK23" s="622"/>
      <c r="BL23" s="622"/>
      <c r="BM23" s="622"/>
      <c r="BN23" s="623"/>
      <c r="BO23" s="659">
        <v>7.1</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10594489</v>
      </c>
      <c r="CS24" s="677"/>
      <c r="CT24" s="677"/>
      <c r="CU24" s="677"/>
      <c r="CV24" s="677"/>
      <c r="CW24" s="677"/>
      <c r="CX24" s="677"/>
      <c r="CY24" s="702"/>
      <c r="CZ24" s="703">
        <v>42.2</v>
      </c>
      <c r="DA24" s="685"/>
      <c r="DB24" s="685"/>
      <c r="DC24" s="705"/>
      <c r="DD24" s="701">
        <v>7392575</v>
      </c>
      <c r="DE24" s="677"/>
      <c r="DF24" s="677"/>
      <c r="DG24" s="677"/>
      <c r="DH24" s="677"/>
      <c r="DI24" s="677"/>
      <c r="DJ24" s="677"/>
      <c r="DK24" s="702"/>
      <c r="DL24" s="701">
        <v>6445568</v>
      </c>
      <c r="DM24" s="677"/>
      <c r="DN24" s="677"/>
      <c r="DO24" s="677"/>
      <c r="DP24" s="677"/>
      <c r="DQ24" s="677"/>
      <c r="DR24" s="677"/>
      <c r="DS24" s="677"/>
      <c r="DT24" s="677"/>
      <c r="DU24" s="677"/>
      <c r="DV24" s="702"/>
      <c r="DW24" s="703">
        <v>52.2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13719743</v>
      </c>
      <c r="S25" s="622"/>
      <c r="T25" s="622"/>
      <c r="U25" s="622"/>
      <c r="V25" s="622"/>
      <c r="W25" s="622"/>
      <c r="X25" s="622"/>
      <c r="Y25" s="623"/>
      <c r="Z25" s="659">
        <v>52.7</v>
      </c>
      <c r="AA25" s="659"/>
      <c r="AB25" s="659"/>
      <c r="AC25" s="659"/>
      <c r="AD25" s="660">
        <v>12296971</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3872388</v>
      </c>
      <c r="CS25" s="634"/>
      <c r="CT25" s="634"/>
      <c r="CU25" s="634"/>
      <c r="CV25" s="634"/>
      <c r="CW25" s="634"/>
      <c r="CX25" s="634"/>
      <c r="CY25" s="635"/>
      <c r="CZ25" s="624">
        <v>15.4</v>
      </c>
      <c r="DA25" s="636"/>
      <c r="DB25" s="636"/>
      <c r="DC25" s="637"/>
      <c r="DD25" s="627">
        <v>3524046</v>
      </c>
      <c r="DE25" s="634"/>
      <c r="DF25" s="634"/>
      <c r="DG25" s="634"/>
      <c r="DH25" s="634"/>
      <c r="DI25" s="634"/>
      <c r="DJ25" s="634"/>
      <c r="DK25" s="635"/>
      <c r="DL25" s="627">
        <v>3048727</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3151</v>
      </c>
      <c r="S26" s="622"/>
      <c r="T26" s="622"/>
      <c r="U26" s="622"/>
      <c r="V26" s="622"/>
      <c r="W26" s="622"/>
      <c r="X26" s="622"/>
      <c r="Y26" s="623"/>
      <c r="Z26" s="659">
        <v>0</v>
      </c>
      <c r="AA26" s="659"/>
      <c r="AB26" s="659"/>
      <c r="AC26" s="659"/>
      <c r="AD26" s="660">
        <v>3151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2317301</v>
      </c>
      <c r="CS26" s="622"/>
      <c r="CT26" s="622"/>
      <c r="CU26" s="622"/>
      <c r="CV26" s="622"/>
      <c r="CW26" s="622"/>
      <c r="CX26" s="622"/>
      <c r="CY26" s="623"/>
      <c r="CZ26" s="624">
        <v>9.1999999999999993</v>
      </c>
      <c r="DA26" s="636"/>
      <c r="DB26" s="636"/>
      <c r="DC26" s="637"/>
      <c r="DD26" s="627">
        <v>2041414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189001</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5058016</v>
      </c>
      <c r="BH27" s="622"/>
      <c r="BI27" s="622"/>
      <c r="BJ27" s="622"/>
      <c r="BK27" s="622"/>
      <c r="BL27" s="622"/>
      <c r="BM27" s="622"/>
      <c r="BN27" s="623"/>
      <c r="BO27" s="659">
        <v>100</v>
      </c>
      <c r="BP27" s="659"/>
      <c r="BQ27" s="659"/>
      <c r="BR27" s="659"/>
      <c r="BS27" s="660">
        <v>132995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4478371</v>
      </c>
      <c r="CS27" s="634"/>
      <c r="CT27" s="634"/>
      <c r="CU27" s="634"/>
      <c r="CV27" s="634"/>
      <c r="CW27" s="634"/>
      <c r="CX27" s="634"/>
      <c r="CY27" s="635"/>
      <c r="CZ27" s="624">
        <v>17.8</v>
      </c>
      <c r="DA27" s="636"/>
      <c r="DB27" s="636"/>
      <c r="DC27" s="637"/>
      <c r="DD27" s="627">
        <v>1641175</v>
      </c>
      <c r="DE27" s="634"/>
      <c r="DF27" s="634"/>
      <c r="DG27" s="634"/>
      <c r="DH27" s="634"/>
      <c r="DI27" s="634"/>
      <c r="DJ27" s="634"/>
      <c r="DK27" s="635"/>
      <c r="DL27" s="627">
        <v>1169487</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147801</v>
      </c>
      <c r="S28" s="622"/>
      <c r="T28" s="622"/>
      <c r="U28" s="622"/>
      <c r="V28" s="622"/>
      <c r="W28" s="622"/>
      <c r="X28" s="622"/>
      <c r="Y28" s="623"/>
      <c r="Z28" s="659">
        <v>0.6</v>
      </c>
      <c r="AA28" s="659"/>
      <c r="AB28" s="659"/>
      <c r="AC28" s="659"/>
      <c r="AD28" s="660">
        <v>10581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2243730</v>
      </c>
      <c r="CS28" s="622"/>
      <c r="CT28" s="622"/>
      <c r="CU28" s="622"/>
      <c r="CV28" s="622"/>
      <c r="CW28" s="622"/>
      <c r="CX28" s="622"/>
      <c r="CY28" s="623"/>
      <c r="CZ28" s="624">
        <v>8.9</v>
      </c>
      <c r="DA28" s="636"/>
      <c r="DB28" s="636"/>
      <c r="DC28" s="637"/>
      <c r="DD28" s="627">
        <v>2227354</v>
      </c>
      <c r="DE28" s="622"/>
      <c r="DF28" s="622"/>
      <c r="DG28" s="622"/>
      <c r="DH28" s="622"/>
      <c r="DI28" s="622"/>
      <c r="DJ28" s="622"/>
      <c r="DK28" s="623"/>
      <c r="DL28" s="627">
        <v>2227354</v>
      </c>
      <c r="DM28" s="622"/>
      <c r="DN28" s="622"/>
      <c r="DO28" s="622"/>
      <c r="DP28" s="622"/>
      <c r="DQ28" s="622"/>
      <c r="DR28" s="622"/>
      <c r="DS28" s="622"/>
      <c r="DT28" s="622"/>
      <c r="DU28" s="622"/>
      <c r="DV28" s="623"/>
      <c r="DW28" s="624">
        <v>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92617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2243730</v>
      </c>
      <c r="CS29" s="634"/>
      <c r="CT29" s="634"/>
      <c r="CU29" s="634"/>
      <c r="CV29" s="634"/>
      <c r="CW29" s="634"/>
      <c r="CX29" s="634"/>
      <c r="CY29" s="635"/>
      <c r="CZ29" s="624">
        <v>8.9</v>
      </c>
      <c r="DA29" s="636"/>
      <c r="DB29" s="636"/>
      <c r="DC29" s="637"/>
      <c r="DD29" s="627">
        <v>2227354</v>
      </c>
      <c r="DE29" s="634"/>
      <c r="DF29" s="634"/>
      <c r="DG29" s="634"/>
      <c r="DH29" s="634"/>
      <c r="DI29" s="634"/>
      <c r="DJ29" s="634"/>
      <c r="DK29" s="635"/>
      <c r="DL29" s="627">
        <v>2227354</v>
      </c>
      <c r="DM29" s="634"/>
      <c r="DN29" s="634"/>
      <c r="DO29" s="634"/>
      <c r="DP29" s="634"/>
      <c r="DQ29" s="634"/>
      <c r="DR29" s="634"/>
      <c r="DS29" s="634"/>
      <c r="DT29" s="634"/>
      <c r="DU29" s="634"/>
      <c r="DV29" s="635"/>
      <c r="DW29" s="624">
        <v>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3810565</v>
      </c>
      <c r="S30" s="622"/>
      <c r="T30" s="622"/>
      <c r="U30" s="622"/>
      <c r="V30" s="622"/>
      <c r="W30" s="622"/>
      <c r="X30" s="622"/>
      <c r="Y30" s="623"/>
      <c r="Z30" s="659">
        <v>14.6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2174472</v>
      </c>
      <c r="CS30" s="622"/>
      <c r="CT30" s="622"/>
      <c r="CU30" s="622"/>
      <c r="CV30" s="622"/>
      <c r="CW30" s="622"/>
      <c r="CX30" s="622"/>
      <c r="CY30" s="623"/>
      <c r="CZ30" s="624">
        <v>8.6999999999999993</v>
      </c>
      <c r="DA30" s="636"/>
      <c r="DB30" s="636"/>
      <c r="DC30" s="637"/>
      <c r="DD30" s="627">
        <v>2159495</v>
      </c>
      <c r="DE30" s="622"/>
      <c r="DF30" s="622"/>
      <c r="DG30" s="622"/>
      <c r="DH30" s="622"/>
      <c r="DI30" s="622"/>
      <c r="DJ30" s="622"/>
      <c r="DK30" s="623"/>
      <c r="DL30" s="627">
        <v>2159495</v>
      </c>
      <c r="DM30" s="622"/>
      <c r="DN30" s="622"/>
      <c r="DO30" s="622"/>
      <c r="DP30" s="622"/>
      <c r="DQ30" s="622"/>
      <c r="DR30" s="622"/>
      <c r="DS30" s="622"/>
      <c r="DT30" s="622"/>
      <c r="DU30" s="622"/>
      <c r="DV30" s="623"/>
      <c r="DW30" s="624">
        <v>17.5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97.7</v>
      </c>
      <c r="BN31" s="684"/>
      <c r="BO31" s="684"/>
      <c r="BP31" s="684"/>
      <c r="BQ31" s="686"/>
      <c r="BR31" s="683">
        <v>99.4</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69258</v>
      </c>
      <c r="CS31" s="634"/>
      <c r="CT31" s="634"/>
      <c r="CU31" s="634"/>
      <c r="CV31" s="634"/>
      <c r="CW31" s="634"/>
      <c r="CX31" s="634"/>
      <c r="CY31" s="635"/>
      <c r="CZ31" s="624">
        <v>0.3</v>
      </c>
      <c r="DA31" s="636"/>
      <c r="DB31" s="636"/>
      <c r="DC31" s="637"/>
      <c r="DD31" s="627">
        <v>67859</v>
      </c>
      <c r="DE31" s="634"/>
      <c r="DF31" s="634"/>
      <c r="DG31" s="634"/>
      <c r="DH31" s="634"/>
      <c r="DI31" s="634"/>
      <c r="DJ31" s="634"/>
      <c r="DK31" s="635"/>
      <c r="DL31" s="627">
        <v>67859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1591906</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97.8</v>
      </c>
      <c r="BN32" s="634"/>
      <c r="BO32" s="634"/>
      <c r="BP32" s="634"/>
      <c r="BQ32" s="657"/>
      <c r="BR32" s="692">
        <v>99.6</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27285</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98.8</v>
      </c>
      <c r="BH33" s="606"/>
      <c r="BI33" s="606"/>
      <c r="BJ33" s="606"/>
      <c r="BK33" s="606"/>
      <c r="BL33" s="606"/>
      <c r="BM33" s="652">
        <v>97.2</v>
      </c>
      <c r="BN33" s="606"/>
      <c r="BO33" s="606"/>
      <c r="BP33" s="606"/>
      <c r="BQ33" s="669"/>
      <c r="BR33" s="682">
        <v>99.2</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9047983</v>
      </c>
      <c r="CS33" s="634"/>
      <c r="CT33" s="634"/>
      <c r="CU33" s="634"/>
      <c r="CV33" s="634"/>
      <c r="CW33" s="634"/>
      <c r="CX33" s="634"/>
      <c r="CY33" s="635"/>
      <c r="CZ33" s="624">
        <v>36</v>
      </c>
      <c r="DA33" s="636"/>
      <c r="DB33" s="636"/>
      <c r="DC33" s="637"/>
      <c r="DD33" s="627">
        <v>7181054</v>
      </c>
      <c r="DE33" s="634"/>
      <c r="DF33" s="634"/>
      <c r="DG33" s="634"/>
      <c r="DH33" s="634"/>
      <c r="DI33" s="634"/>
      <c r="DJ33" s="634"/>
      <c r="DK33" s="635"/>
      <c r="DL33" s="627">
        <v>5602290</v>
      </c>
      <c r="DM33" s="634"/>
      <c r="DN33" s="634"/>
      <c r="DO33" s="634"/>
      <c r="DP33" s="634"/>
      <c r="DQ33" s="634"/>
      <c r="DR33" s="634"/>
      <c r="DS33" s="634"/>
      <c r="DT33" s="634"/>
      <c r="DU33" s="634"/>
      <c r="DV33" s="635"/>
      <c r="DW33" s="624">
        <v>45.4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214544</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3280386</v>
      </c>
      <c r="CS34" s="622"/>
      <c r="CT34" s="622"/>
      <c r="CU34" s="622"/>
      <c r="CV34" s="622"/>
      <c r="CW34" s="622"/>
      <c r="CX34" s="622"/>
      <c r="CY34" s="623"/>
      <c r="CZ34" s="624">
        <v>13.1</v>
      </c>
      <c r="DA34" s="636"/>
      <c r="DB34" s="636"/>
      <c r="DC34" s="637"/>
      <c r="DD34" s="627">
        <v>2495677</v>
      </c>
      <c r="DE34" s="622"/>
      <c r="DF34" s="622"/>
      <c r="DG34" s="622"/>
      <c r="DH34" s="622"/>
      <c r="DI34" s="622"/>
      <c r="DJ34" s="622"/>
      <c r="DK34" s="623"/>
      <c r="DL34" s="627">
        <v>2090139</v>
      </c>
      <c r="DM34" s="622"/>
      <c r="DN34" s="622"/>
      <c r="DO34" s="622"/>
      <c r="DP34" s="622"/>
      <c r="DQ34" s="622"/>
      <c r="DR34" s="622"/>
      <c r="DS34" s="622"/>
      <c r="DT34" s="622"/>
      <c r="DU34" s="622"/>
      <c r="DV34" s="623"/>
      <c r="DW34" s="624">
        <v>16.899999999999999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1051642</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264210</v>
      </c>
      <c r="CS35" s="634"/>
      <c r="CT35" s="634"/>
      <c r="CU35" s="634"/>
      <c r="CV35" s="634"/>
      <c r="CW35" s="634"/>
      <c r="CX35" s="634"/>
      <c r="CY35" s="635"/>
      <c r="CZ35" s="624">
        <v>1.1000000000000001</v>
      </c>
      <c r="DA35" s="636"/>
      <c r="DB35" s="636"/>
      <c r="DC35" s="637"/>
      <c r="DD35" s="627">
        <v>173971</v>
      </c>
      <c r="DE35" s="634"/>
      <c r="DF35" s="634"/>
      <c r="DG35" s="634"/>
      <c r="DH35" s="634"/>
      <c r="DI35" s="634"/>
      <c r="DJ35" s="634"/>
      <c r="DK35" s="635"/>
      <c r="DL35" s="627">
        <v>173971</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480275</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2843373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24372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2968995</v>
      </c>
      <c r="CS36" s="622"/>
      <c r="CT36" s="622"/>
      <c r="CU36" s="622"/>
      <c r="CV36" s="622"/>
      <c r="CW36" s="622"/>
      <c r="CX36" s="622"/>
      <c r="CY36" s="623"/>
      <c r="CZ36" s="624">
        <v>11.8</v>
      </c>
      <c r="DA36" s="636"/>
      <c r="DB36" s="636"/>
      <c r="DC36" s="637"/>
      <c r="DD36" s="627">
        <v>2756868</v>
      </c>
      <c r="DE36" s="622"/>
      <c r="DF36" s="622"/>
      <c r="DG36" s="622"/>
      <c r="DH36" s="622"/>
      <c r="DI36" s="622"/>
      <c r="DJ36" s="622"/>
      <c r="DK36" s="623"/>
      <c r="DL36" s="627">
        <v>1778543</v>
      </c>
      <c r="DM36" s="622"/>
      <c r="DN36" s="622"/>
      <c r="DO36" s="622"/>
      <c r="DP36" s="622"/>
      <c r="DQ36" s="622"/>
      <c r="DR36" s="622"/>
      <c r="DS36" s="622"/>
      <c r="DT36" s="622"/>
      <c r="DU36" s="622"/>
      <c r="DV36" s="623"/>
      <c r="DW36" s="624">
        <v>14.4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749927</v>
      </c>
      <c r="S37" s="622"/>
      <c r="T37" s="622"/>
      <c r="U37" s="622"/>
      <c r="V37" s="622"/>
      <c r="W37" s="622"/>
      <c r="X37" s="622"/>
      <c r="Y37" s="623"/>
      <c r="Z37" s="659">
        <v>2.9</v>
      </c>
      <c r="AA37" s="659"/>
      <c r="AB37" s="659"/>
      <c r="AC37" s="659"/>
      <c r="AD37" s="660">
        <v>96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521064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10125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632942</v>
      </c>
      <c r="CS37" s="634"/>
      <c r="CT37" s="634"/>
      <c r="CU37" s="634"/>
      <c r="CV37" s="634"/>
      <c r="CW37" s="634"/>
      <c r="CX37" s="634"/>
      <c r="CY37" s="635"/>
      <c r="CZ37" s="624">
        <v>2.5</v>
      </c>
      <c r="DA37" s="636"/>
      <c r="DB37" s="636"/>
      <c r="DC37" s="637"/>
      <c r="DD37" s="627">
        <v>632942</v>
      </c>
      <c r="DE37" s="634"/>
      <c r="DF37" s="634"/>
      <c r="DG37" s="634"/>
      <c r="DH37" s="634"/>
      <c r="DI37" s="634"/>
      <c r="DJ37" s="634"/>
      <c r="DK37" s="635"/>
      <c r="DL37" s="627">
        <v>632942</v>
      </c>
      <c r="DM37" s="634"/>
      <c r="DN37" s="634"/>
      <c r="DO37" s="634"/>
      <c r="DP37" s="634"/>
      <c r="DQ37" s="634"/>
      <c r="DR37" s="634"/>
      <c r="DS37" s="634"/>
      <c r="DT37" s="634"/>
      <c r="DU37" s="634"/>
      <c r="DV37" s="635"/>
      <c r="DW37" s="624">
        <v>5.0999999999999996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3944000</v>
      </c>
      <c r="S38" s="622"/>
      <c r="T38" s="622"/>
      <c r="U38" s="622"/>
      <c r="V38" s="622"/>
      <c r="W38" s="622"/>
      <c r="X38" s="622"/>
      <c r="Y38" s="623"/>
      <c r="Z38" s="659">
        <v>15.2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371682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4273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1903360</v>
      </c>
      <c r="CS38" s="622"/>
      <c r="CT38" s="622"/>
      <c r="CU38" s="622"/>
      <c r="CV38" s="622"/>
      <c r="CW38" s="622"/>
      <c r="CX38" s="622"/>
      <c r="CY38" s="623"/>
      <c r="CZ38" s="624">
        <v>7.6</v>
      </c>
      <c r="DA38" s="636"/>
      <c r="DB38" s="636"/>
      <c r="DC38" s="637"/>
      <c r="DD38" s="627">
        <v>1575218</v>
      </c>
      <c r="DE38" s="622"/>
      <c r="DF38" s="622"/>
      <c r="DG38" s="622"/>
      <c r="DH38" s="622"/>
      <c r="DI38" s="622"/>
      <c r="DJ38" s="622"/>
      <c r="DK38" s="623"/>
      <c r="DL38" s="627">
        <v>1559637</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47267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5963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158413</v>
      </c>
      <c r="CS39" s="634"/>
      <c r="CT39" s="634"/>
      <c r="CU39" s="634"/>
      <c r="CV39" s="634"/>
      <c r="CW39" s="634"/>
      <c r="CX39" s="634"/>
      <c r="CY39" s="635"/>
      <c r="CZ39" s="624">
        <v>0.6</v>
      </c>
      <c r="DA39" s="636"/>
      <c r="DB39" s="636"/>
      <c r="DC39" s="637"/>
      <c r="DD39" s="627">
        <v>152849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36100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472619</v>
      </c>
      <c r="CS40" s="622"/>
      <c r="CT40" s="622"/>
      <c r="CU40" s="622"/>
      <c r="CV40" s="622"/>
      <c r="CW40" s="622"/>
      <c r="CX40" s="622"/>
      <c r="CY40" s="623"/>
      <c r="CZ40" s="624">
        <v>1.9</v>
      </c>
      <c r="DA40" s="636"/>
      <c r="DB40" s="636"/>
      <c r="DC40" s="637"/>
      <c r="DD40" s="627">
        <v>26471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26022457</v>
      </c>
      <c r="S41" s="646"/>
      <c r="T41" s="646"/>
      <c r="U41" s="646"/>
      <c r="V41" s="646"/>
      <c r="W41" s="646"/>
      <c r="X41" s="646"/>
      <c r="Y41" s="649"/>
      <c r="Z41" s="650">
        <v>100</v>
      </c>
      <c r="AA41" s="650"/>
      <c r="AB41" s="650"/>
      <c r="AC41" s="650"/>
      <c r="AD41" s="651">
        <v>12310799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307223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1596137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5491484</v>
      </c>
      <c r="CS42" s="634"/>
      <c r="CT42" s="634"/>
      <c r="CU42" s="634"/>
      <c r="CV42" s="634"/>
      <c r="CW42" s="634"/>
      <c r="CX42" s="634"/>
      <c r="CY42" s="635"/>
      <c r="CZ42" s="624">
        <v>21.8</v>
      </c>
      <c r="DA42" s="636"/>
      <c r="DB42" s="636"/>
      <c r="DC42" s="637"/>
      <c r="DD42" s="627">
        <v>407886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76305</v>
      </c>
      <c r="CS43" s="634"/>
      <c r="CT43" s="634"/>
      <c r="CU43" s="634"/>
      <c r="CV43" s="634"/>
      <c r="CW43" s="634"/>
      <c r="CX43" s="634"/>
      <c r="CY43" s="635"/>
      <c r="CZ43" s="624">
        <v>0.3</v>
      </c>
      <c r="DA43" s="636"/>
      <c r="DB43" s="636"/>
      <c r="DC43" s="637"/>
      <c r="DD43" s="627">
        <v>75895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5337877</v>
      </c>
      <c r="CS44" s="622"/>
      <c r="CT44" s="622"/>
      <c r="CU44" s="622"/>
      <c r="CV44" s="622"/>
      <c r="CW44" s="622"/>
      <c r="CX44" s="622"/>
      <c r="CY44" s="623"/>
      <c r="CZ44" s="624">
        <v>21.2</v>
      </c>
      <c r="DA44" s="625"/>
      <c r="DB44" s="625"/>
      <c r="DC44" s="626"/>
      <c r="DD44" s="627">
        <v>360301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2562122</v>
      </c>
      <c r="CS45" s="634"/>
      <c r="CT45" s="634"/>
      <c r="CU45" s="634"/>
      <c r="CV45" s="634"/>
      <c r="CW45" s="634"/>
      <c r="CX45" s="634"/>
      <c r="CY45" s="635"/>
      <c r="CZ45" s="624">
        <v>10.199999999999999</v>
      </c>
      <c r="DA45" s="636"/>
      <c r="DB45" s="636"/>
      <c r="DC45" s="637"/>
      <c r="DD45" s="627">
        <v>56204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2709733</v>
      </c>
      <c r="CS46" s="622"/>
      <c r="CT46" s="622"/>
      <c r="CU46" s="622"/>
      <c r="CV46" s="622"/>
      <c r="CW46" s="622"/>
      <c r="CX46" s="622"/>
      <c r="CY46" s="623"/>
      <c r="CZ46" s="624">
        <v>10.8</v>
      </c>
      <c r="DA46" s="625"/>
      <c r="DB46" s="625"/>
      <c r="DC46" s="626"/>
      <c r="DD46" s="627">
        <v>298075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153607</v>
      </c>
      <c r="CS47" s="634"/>
      <c r="CT47" s="634"/>
      <c r="CU47" s="634"/>
      <c r="CV47" s="634"/>
      <c r="CW47" s="634"/>
      <c r="CX47" s="634"/>
      <c r="CY47" s="635"/>
      <c r="CZ47" s="624">
        <v>0.6</v>
      </c>
      <c r="DA47" s="636"/>
      <c r="DB47" s="636"/>
      <c r="DC47" s="637"/>
      <c r="DD47" s="627">
        <v>47585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25133956</v>
      </c>
      <c r="CS49" s="606"/>
      <c r="CT49" s="606"/>
      <c r="CU49" s="606"/>
      <c r="CV49" s="606"/>
      <c r="CW49" s="606"/>
      <c r="CX49" s="606"/>
      <c r="CY49" s="607"/>
      <c r="CZ49" s="608">
        <v>100</v>
      </c>
      <c r="DA49" s="609"/>
      <c r="DB49" s="609"/>
      <c r="DC49" s="610"/>
      <c r="DD49" s="611">
        <v>14981515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D3i7qGJ8M4rkcpx2PCS71LI7K5zmRRbFW5SZLa5LoJ2SJjL6wK0hEuEjqYKEPQSbZgfhqNqNpY3wP0VLZZayQ==" saltValue="e4kXLo8gJE+y004Ol/rZ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7"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7" t="s">
        <v>371</v>
      </c>
      <c r="DH5" s="1088"/>
      <c r="DI5" s="1088"/>
      <c r="DJ5" s="1088"/>
      <c r="DK5" s="1089"/>
      <c r="DL5" s="1087" t="s">
        <v>372</v>
      </c>
      <c r="DM5" s="1088"/>
      <c r="DN5" s="1088"/>
      <c r="DO5" s="1088"/>
      <c r="DP5" s="1089"/>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26086</v>
      </c>
      <c r="R7" s="1106"/>
      <c r="S7" s="1106"/>
      <c r="T7" s="1106"/>
      <c r="U7" s="1106"/>
      <c r="V7" s="1106">
        <v>25197</v>
      </c>
      <c r="W7" s="1106"/>
      <c r="X7" s="1106"/>
      <c r="Y7" s="1106"/>
      <c r="Z7" s="1106"/>
      <c r="AA7" s="1106">
        <v>889</v>
      </c>
      <c r="AB7" s="1106"/>
      <c r="AC7" s="1106"/>
      <c r="AD7" s="1106"/>
      <c r="AE7" s="1107"/>
      <c r="AF7" s="1108">
        <v>714</v>
      </c>
      <c r="AG7" s="1109"/>
      <c r="AH7" s="1109"/>
      <c r="AI7" s="1109"/>
      <c r="AJ7" s="1110"/>
      <c r="AK7" s="1111">
        <v>8</v>
      </c>
      <c r="AL7" s="1112"/>
      <c r="AM7" s="1112"/>
      <c r="AN7" s="1112"/>
      <c r="AO7" s="1112"/>
      <c r="AP7" s="1112">
        <v>24664</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t="s">
        <v>558</v>
      </c>
      <c r="BS7" s="1102" t="s">
        <v>555</v>
      </c>
      <c r="BT7" s="1103"/>
      <c r="BU7" s="1103"/>
      <c r="BV7" s="1103"/>
      <c r="BW7" s="1103"/>
      <c r="BX7" s="1103"/>
      <c r="BY7" s="1103"/>
      <c r="BZ7" s="1103"/>
      <c r="CA7" s="1103"/>
      <c r="CB7" s="1103"/>
      <c r="CC7" s="1103"/>
      <c r="CD7" s="1103"/>
      <c r="CE7" s="1103"/>
      <c r="CF7" s="1103"/>
      <c r="CG7" s="1115"/>
      <c r="CH7" s="1099">
        <v>1</v>
      </c>
      <c r="CI7" s="1100"/>
      <c r="CJ7" s="1100"/>
      <c r="CK7" s="1100"/>
      <c r="CL7" s="1101"/>
      <c r="CM7" s="1099">
        <v>717</v>
      </c>
      <c r="CN7" s="1100"/>
      <c r="CO7" s="1100"/>
      <c r="CP7" s="1100"/>
      <c r="CQ7" s="1101"/>
      <c r="CR7" s="1099">
        <v>2</v>
      </c>
      <c r="CS7" s="1100"/>
      <c r="CT7" s="1100"/>
      <c r="CU7" s="1100"/>
      <c r="CV7" s="1101"/>
      <c r="CW7" s="1099" t="s">
        <v>548</v>
      </c>
      <c r="CX7" s="1100"/>
      <c r="CY7" s="1100"/>
      <c r="CZ7" s="1100"/>
      <c r="DA7" s="1101"/>
      <c r="DB7" s="1099" t="s">
        <v>487</v>
      </c>
      <c r="DC7" s="1100"/>
      <c r="DD7" s="1100"/>
      <c r="DE7" s="1100"/>
      <c r="DF7" s="1101"/>
      <c r="DG7" s="1099" t="s">
        <v>548</v>
      </c>
      <c r="DH7" s="1100"/>
      <c r="DI7" s="1100"/>
      <c r="DJ7" s="1100"/>
      <c r="DK7" s="1101"/>
      <c r="DL7" s="1099" t="s">
        <v>487</v>
      </c>
      <c r="DM7" s="1100"/>
      <c r="DN7" s="1100"/>
      <c r="DO7" s="1100"/>
      <c r="DP7" s="1101"/>
      <c r="DQ7" s="1099" t="s">
        <v>487</v>
      </c>
      <c r="DR7" s="1100"/>
      <c r="DS7" s="1100"/>
      <c r="DT7" s="1100"/>
      <c r="DU7" s="1101"/>
      <c r="DV7" s="1102"/>
      <c r="DW7" s="1103"/>
      <c r="DX7" s="1103"/>
      <c r="DY7" s="1103"/>
      <c r="DZ7" s="1104"/>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308</v>
      </c>
      <c r="R8" s="1039"/>
      <c r="S8" s="1039"/>
      <c r="T8" s="1039"/>
      <c r="U8" s="1039"/>
      <c r="V8" s="1039">
        <v>308</v>
      </c>
      <c r="W8" s="1039"/>
      <c r="X8" s="1039"/>
      <c r="Y8" s="1039"/>
      <c r="Z8" s="1039"/>
      <c r="AA8" s="1039" t="s">
        <v>548</v>
      </c>
      <c r="AB8" s="1039"/>
      <c r="AC8" s="1039"/>
      <c r="AD8" s="1039"/>
      <c r="AE8" s="1040"/>
      <c r="AF8" s="1035" t="s">
        <v>122</v>
      </c>
      <c r="AG8" s="1036"/>
      <c r="AH8" s="1036"/>
      <c r="AI8" s="1036"/>
      <c r="AJ8" s="1037"/>
      <c r="AK8" s="1083" t="s">
        <v>548</v>
      </c>
      <c r="AL8" s="1084"/>
      <c r="AM8" s="1084"/>
      <c r="AN8" s="1084"/>
      <c r="AO8" s="1084"/>
      <c r="AP8" s="1084">
        <v>904</v>
      </c>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0</v>
      </c>
      <c r="CI8" s="990"/>
      <c r="CJ8" s="990"/>
      <c r="CK8" s="990"/>
      <c r="CL8" s="991"/>
      <c r="CM8" s="989">
        <v>55</v>
      </c>
      <c r="CN8" s="990"/>
      <c r="CO8" s="990"/>
      <c r="CP8" s="990"/>
      <c r="CQ8" s="991"/>
      <c r="CR8" s="989">
        <v>20</v>
      </c>
      <c r="CS8" s="990"/>
      <c r="CT8" s="990"/>
      <c r="CU8" s="990"/>
      <c r="CV8" s="991"/>
      <c r="CW8" s="989">
        <v>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t="s">
        <v>558</v>
      </c>
      <c r="BS9" s="992" t="s">
        <v>557</v>
      </c>
      <c r="BT9" s="993"/>
      <c r="BU9" s="993"/>
      <c r="BV9" s="993"/>
      <c r="BW9" s="993"/>
      <c r="BX9" s="993"/>
      <c r="BY9" s="993"/>
      <c r="BZ9" s="993"/>
      <c r="CA9" s="993"/>
      <c r="CB9" s="993"/>
      <c r="CC9" s="993"/>
      <c r="CD9" s="993"/>
      <c r="CE9" s="993"/>
      <c r="CF9" s="993"/>
      <c r="CG9" s="1014"/>
      <c r="CH9" s="989">
        <v>65</v>
      </c>
      <c r="CI9" s="990"/>
      <c r="CJ9" s="990"/>
      <c r="CK9" s="990"/>
      <c r="CL9" s="991"/>
      <c r="CM9" s="989">
        <v>-59</v>
      </c>
      <c r="CN9" s="990"/>
      <c r="CO9" s="990"/>
      <c r="CP9" s="990"/>
      <c r="CQ9" s="991"/>
      <c r="CR9" s="989">
        <v>416</v>
      </c>
      <c r="CS9" s="990"/>
      <c r="CT9" s="990"/>
      <c r="CU9" s="990"/>
      <c r="CV9" s="991"/>
      <c r="CW9" s="989">
        <v>479</v>
      </c>
      <c r="CX9" s="990"/>
      <c r="CY9" s="990"/>
      <c r="CZ9" s="990"/>
      <c r="DA9" s="991"/>
      <c r="DB9" s="989">
        <v>904</v>
      </c>
      <c r="DC9" s="990"/>
      <c r="DD9" s="990"/>
      <c r="DE9" s="990"/>
      <c r="DF9" s="991"/>
      <c r="DG9" s="989" t="s">
        <v>487</v>
      </c>
      <c r="DH9" s="990"/>
      <c r="DI9" s="990"/>
      <c r="DJ9" s="990"/>
      <c r="DK9" s="991"/>
      <c r="DL9" s="989" t="s">
        <v>487</v>
      </c>
      <c r="DM9" s="990"/>
      <c r="DN9" s="990"/>
      <c r="DO9" s="990"/>
      <c r="DP9" s="991"/>
      <c r="DQ9" s="989">
        <v>475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70">
        <v>26022</v>
      </c>
      <c r="R23" s="1064"/>
      <c r="S23" s="1064"/>
      <c r="T23" s="1064"/>
      <c r="U23" s="1064"/>
      <c r="V23" s="1064">
        <v>25134</v>
      </c>
      <c r="W23" s="1064"/>
      <c r="X23" s="1064"/>
      <c r="Y23" s="1064"/>
      <c r="Z23" s="1064"/>
      <c r="AA23" s="1064">
        <v>889</v>
      </c>
      <c r="AB23" s="1064"/>
      <c r="AC23" s="1064"/>
      <c r="AD23" s="1064"/>
      <c r="AE23" s="1071"/>
      <c r="AF23" s="1072">
        <v>714</v>
      </c>
      <c r="AG23" s="1064"/>
      <c r="AH23" s="1064"/>
      <c r="AI23" s="1064"/>
      <c r="AJ23" s="1073"/>
      <c r="AK23" s="1074"/>
      <c r="AL23" s="1075"/>
      <c r="AM23" s="1075"/>
      <c r="AN23" s="1075"/>
      <c r="AO23" s="1075"/>
      <c r="AP23" s="1064">
        <v>24355</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8" t="s">
        <v>384</v>
      </c>
      <c r="AG26" s="1008"/>
      <c r="AH26" s="1008"/>
      <c r="AI26" s="1008"/>
      <c r="AJ26" s="1059"/>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50" t="s">
        <v>389</v>
      </c>
      <c r="C28" s="1051"/>
      <c r="D28" s="1051"/>
      <c r="E28" s="1051"/>
      <c r="F28" s="1051"/>
      <c r="G28" s="1051"/>
      <c r="H28" s="1051"/>
      <c r="I28" s="1051"/>
      <c r="J28" s="1051"/>
      <c r="K28" s="1051"/>
      <c r="L28" s="1051"/>
      <c r="M28" s="1051"/>
      <c r="N28" s="1051"/>
      <c r="O28" s="1051"/>
      <c r="P28" s="1052"/>
      <c r="Q28" s="1053">
        <v>3586</v>
      </c>
      <c r="R28" s="1054"/>
      <c r="S28" s="1054"/>
      <c r="T28" s="1054"/>
      <c r="U28" s="1054"/>
      <c r="V28" s="1054">
        <v>3561</v>
      </c>
      <c r="W28" s="1054"/>
      <c r="X28" s="1054"/>
      <c r="Y28" s="1054"/>
      <c r="Z28" s="1054"/>
      <c r="AA28" s="1054">
        <v>24</v>
      </c>
      <c r="AB28" s="1054"/>
      <c r="AC28" s="1054"/>
      <c r="AD28" s="1054"/>
      <c r="AE28" s="1055"/>
      <c r="AF28" s="1056">
        <v>24</v>
      </c>
      <c r="AG28" s="1054"/>
      <c r="AH28" s="1054"/>
      <c r="AI28" s="1054"/>
      <c r="AJ28" s="1057"/>
      <c r="AK28" s="1042">
        <v>307</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8"/>
      <c r="BF28" s="1048"/>
      <c r="BG28" s="1048"/>
      <c r="BH28" s="1048"/>
      <c r="BI28" s="1049"/>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5533</v>
      </c>
      <c r="R29" s="1039"/>
      <c r="S29" s="1039"/>
      <c r="T29" s="1039"/>
      <c r="U29" s="1039"/>
      <c r="V29" s="1039">
        <v>5481</v>
      </c>
      <c r="W29" s="1039"/>
      <c r="X29" s="1039"/>
      <c r="Y29" s="1039"/>
      <c r="Z29" s="1039"/>
      <c r="AA29" s="1039">
        <v>51</v>
      </c>
      <c r="AB29" s="1039"/>
      <c r="AC29" s="1039"/>
      <c r="AD29" s="1039"/>
      <c r="AE29" s="1040"/>
      <c r="AF29" s="1035">
        <v>51</v>
      </c>
      <c r="AG29" s="1036"/>
      <c r="AH29" s="1036"/>
      <c r="AI29" s="1036"/>
      <c r="AJ29" s="1037"/>
      <c r="AK29" s="980">
        <v>814</v>
      </c>
      <c r="AL29" s="971"/>
      <c r="AM29" s="971"/>
      <c r="AN29" s="971"/>
      <c r="AO29" s="971"/>
      <c r="AP29" s="981" t="s">
        <v>487</v>
      </c>
      <c r="AQ29" s="979"/>
      <c r="AR29" s="979"/>
      <c r="AS29" s="979"/>
      <c r="AT29" s="980"/>
      <c r="AU29" s="981" t="s">
        <v>487</v>
      </c>
      <c r="AV29" s="979"/>
      <c r="AW29" s="979"/>
      <c r="AX29" s="979"/>
      <c r="AY29" s="980"/>
      <c r="AZ29" s="1045" t="s">
        <v>487</v>
      </c>
      <c r="BA29" s="1046"/>
      <c r="BB29" s="1046"/>
      <c r="BC29" s="1046"/>
      <c r="BD29" s="1047"/>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845</v>
      </c>
      <c r="R30" s="1039"/>
      <c r="S30" s="1039"/>
      <c r="T30" s="1039"/>
      <c r="U30" s="1039"/>
      <c r="V30" s="1039">
        <v>841</v>
      </c>
      <c r="W30" s="1039"/>
      <c r="X30" s="1039"/>
      <c r="Y30" s="1039"/>
      <c r="Z30" s="1039"/>
      <c r="AA30" s="1039">
        <v>3</v>
      </c>
      <c r="AB30" s="1039"/>
      <c r="AC30" s="1039"/>
      <c r="AD30" s="1039"/>
      <c r="AE30" s="1040"/>
      <c r="AF30" s="1035">
        <v>3</v>
      </c>
      <c r="AG30" s="1036"/>
      <c r="AH30" s="1036"/>
      <c r="AI30" s="1036"/>
      <c r="AJ30" s="1037"/>
      <c r="AK30" s="980">
        <v>203</v>
      </c>
      <c r="AL30" s="971"/>
      <c r="AM30" s="971"/>
      <c r="AN30" s="971"/>
      <c r="AO30" s="971"/>
      <c r="AP30" s="981" t="s">
        <v>487</v>
      </c>
      <c r="AQ30" s="979"/>
      <c r="AR30" s="979"/>
      <c r="AS30" s="979"/>
      <c r="AT30" s="980"/>
      <c r="AU30" s="981" t="s">
        <v>487</v>
      </c>
      <c r="AV30" s="979"/>
      <c r="AW30" s="979"/>
      <c r="AX30" s="979"/>
      <c r="AY30" s="980"/>
      <c r="AZ30" s="1045" t="s">
        <v>487</v>
      </c>
      <c r="BA30" s="1046"/>
      <c r="BB30" s="1046"/>
      <c r="BC30" s="1046"/>
      <c r="BD30" s="1047"/>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749</v>
      </c>
      <c r="R31" s="1039"/>
      <c r="S31" s="1039"/>
      <c r="T31" s="1039"/>
      <c r="U31" s="1039"/>
      <c r="V31" s="1039">
        <v>734</v>
      </c>
      <c r="W31" s="1039"/>
      <c r="X31" s="1039"/>
      <c r="Y31" s="1039"/>
      <c r="Z31" s="1039"/>
      <c r="AA31" s="1039">
        <v>15</v>
      </c>
      <c r="AB31" s="1039"/>
      <c r="AC31" s="1039"/>
      <c r="AD31" s="1039"/>
      <c r="AE31" s="1040"/>
      <c r="AF31" s="1035">
        <v>272</v>
      </c>
      <c r="AG31" s="1036"/>
      <c r="AH31" s="1036"/>
      <c r="AI31" s="1036"/>
      <c r="AJ31" s="1037"/>
      <c r="AK31" s="980">
        <v>370</v>
      </c>
      <c r="AL31" s="971"/>
      <c r="AM31" s="971"/>
      <c r="AN31" s="971"/>
      <c r="AO31" s="971"/>
      <c r="AP31" s="971">
        <v>5917</v>
      </c>
      <c r="AQ31" s="971"/>
      <c r="AR31" s="971"/>
      <c r="AS31" s="971"/>
      <c r="AT31" s="971"/>
      <c r="AU31" s="971">
        <v>4538</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1358</v>
      </c>
      <c r="R32" s="1039"/>
      <c r="S32" s="1039"/>
      <c r="T32" s="1039"/>
      <c r="U32" s="1039"/>
      <c r="V32" s="1039">
        <v>1346</v>
      </c>
      <c r="W32" s="1039"/>
      <c r="X32" s="1039"/>
      <c r="Y32" s="1039"/>
      <c r="Z32" s="1039"/>
      <c r="AA32" s="1039">
        <v>13</v>
      </c>
      <c r="AB32" s="1039"/>
      <c r="AC32" s="1039"/>
      <c r="AD32" s="1039"/>
      <c r="AE32" s="1040"/>
      <c r="AF32" s="1035">
        <v>1895</v>
      </c>
      <c r="AG32" s="1036"/>
      <c r="AH32" s="1036"/>
      <c r="AI32" s="1036"/>
      <c r="AJ32" s="1037"/>
      <c r="AK32" s="980">
        <v>553</v>
      </c>
      <c r="AL32" s="971"/>
      <c r="AM32" s="971"/>
      <c r="AN32" s="971"/>
      <c r="AO32" s="971"/>
      <c r="AP32" s="971">
        <v>619</v>
      </c>
      <c r="AQ32" s="971"/>
      <c r="AR32" s="971"/>
      <c r="AS32" s="971"/>
      <c r="AT32" s="971"/>
      <c r="AU32" s="971">
        <v>107</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2245</v>
      </c>
      <c r="AG63" s="959"/>
      <c r="AH63" s="959"/>
      <c r="AI63" s="959"/>
      <c r="AJ63" s="1022"/>
      <c r="AK63" s="1023"/>
      <c r="AL63" s="963"/>
      <c r="AM63" s="963"/>
      <c r="AN63" s="963"/>
      <c r="AO63" s="963"/>
      <c r="AP63" s="959">
        <v>6536</v>
      </c>
      <c r="AQ63" s="959"/>
      <c r="AR63" s="959"/>
      <c r="AS63" s="959"/>
      <c r="AT63" s="959"/>
      <c r="AU63" s="959">
        <v>4645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1693</v>
      </c>
      <c r="R68" s="982"/>
      <c r="S68" s="982"/>
      <c r="T68" s="982"/>
      <c r="U68" s="982"/>
      <c r="V68" s="982">
        <v>1693</v>
      </c>
      <c r="W68" s="982"/>
      <c r="X68" s="982"/>
      <c r="Y68" s="982"/>
      <c r="Z68" s="982"/>
      <c r="AA68" s="982">
        <v>0</v>
      </c>
      <c r="AB68" s="982"/>
      <c r="AC68" s="982"/>
      <c r="AD68" s="982"/>
      <c r="AE68" s="982"/>
      <c r="AF68" s="982">
        <v>0</v>
      </c>
      <c r="AG68" s="982"/>
      <c r="AH68" s="982"/>
      <c r="AI68" s="982"/>
      <c r="AJ68" s="982"/>
      <c r="AK68" s="982">
        <v>130</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475317</v>
      </c>
      <c r="R69" s="971"/>
      <c r="S69" s="971"/>
      <c r="T69" s="971"/>
      <c r="U69" s="971"/>
      <c r="V69" s="971">
        <v>471522</v>
      </c>
      <c r="W69" s="971"/>
      <c r="X69" s="971"/>
      <c r="Y69" s="971"/>
      <c r="Z69" s="971"/>
      <c r="AA69" s="971">
        <v>3795</v>
      </c>
      <c r="AB69" s="971"/>
      <c r="AC69" s="971"/>
      <c r="AD69" s="971"/>
      <c r="AE69" s="971"/>
      <c r="AF69" s="971">
        <v>3795</v>
      </c>
      <c r="AG69" s="971"/>
      <c r="AH69" s="971"/>
      <c r="AI69" s="971"/>
      <c r="AJ69" s="971"/>
      <c r="AK69" s="971">
        <v>1144</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6916</v>
      </c>
      <c r="R70" s="971"/>
      <c r="S70" s="971"/>
      <c r="T70" s="971"/>
      <c r="U70" s="971"/>
      <c r="V70" s="971">
        <v>6790</v>
      </c>
      <c r="W70" s="971"/>
      <c r="X70" s="971"/>
      <c r="Y70" s="971"/>
      <c r="Z70" s="971"/>
      <c r="AA70" s="971">
        <v>127</v>
      </c>
      <c r="AB70" s="971"/>
      <c r="AC70" s="971"/>
      <c r="AD70" s="971"/>
      <c r="AE70" s="971"/>
      <c r="AF70" s="971">
        <v>127</v>
      </c>
      <c r="AG70" s="971"/>
      <c r="AH70" s="971"/>
      <c r="AI70" s="971"/>
      <c r="AJ70" s="971"/>
      <c r="AK70" s="971" t="s">
        <v>487</v>
      </c>
      <c r="AL70" s="971"/>
      <c r="AM70" s="971"/>
      <c r="AN70" s="971"/>
      <c r="AO70" s="971"/>
      <c r="AP70" s="971">
        <v>3538</v>
      </c>
      <c r="AQ70" s="971"/>
      <c r="AR70" s="971"/>
      <c r="AS70" s="971"/>
      <c r="AT70" s="971"/>
      <c r="AU70" s="971">
        <v>42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28484</v>
      </c>
      <c r="R71" s="971"/>
      <c r="S71" s="971"/>
      <c r="T71" s="971"/>
      <c r="U71" s="971"/>
      <c r="V71" s="971">
        <v>26108</v>
      </c>
      <c r="W71" s="971"/>
      <c r="X71" s="971"/>
      <c r="Y71" s="971"/>
      <c r="Z71" s="971"/>
      <c r="AA71" s="971">
        <v>2376</v>
      </c>
      <c r="AB71" s="971"/>
      <c r="AC71" s="971"/>
      <c r="AD71" s="971"/>
      <c r="AE71" s="971"/>
      <c r="AF71" s="971">
        <v>33444</v>
      </c>
      <c r="AG71" s="971"/>
      <c r="AH71" s="971"/>
      <c r="AI71" s="971"/>
      <c r="AJ71" s="971"/>
      <c r="AK71" s="971" t="s">
        <v>487</v>
      </c>
      <c r="AL71" s="971"/>
      <c r="AM71" s="971"/>
      <c r="AN71" s="971"/>
      <c r="AO71" s="971"/>
      <c r="AP71" s="971">
        <v>52772</v>
      </c>
      <c r="AQ71" s="971"/>
      <c r="AR71" s="971"/>
      <c r="AS71" s="971"/>
      <c r="AT71" s="971"/>
      <c r="AU71" s="971">
        <v>262</v>
      </c>
      <c r="AV71" s="971"/>
      <c r="AW71" s="971"/>
      <c r="AX71" s="971"/>
      <c r="AY71" s="971"/>
      <c r="AZ71" s="972" t="s">
        <v>554</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2686</v>
      </c>
      <c r="R72" s="971"/>
      <c r="S72" s="971"/>
      <c r="T72" s="971"/>
      <c r="U72" s="971"/>
      <c r="V72" s="971">
        <v>2395</v>
      </c>
      <c r="W72" s="971"/>
      <c r="X72" s="971"/>
      <c r="Y72" s="971"/>
      <c r="Z72" s="971"/>
      <c r="AA72" s="971">
        <v>291</v>
      </c>
      <c r="AB72" s="971"/>
      <c r="AC72" s="971"/>
      <c r="AD72" s="971"/>
      <c r="AE72" s="971"/>
      <c r="AF72" s="971">
        <v>3807</v>
      </c>
      <c r="AG72" s="971"/>
      <c r="AH72" s="971"/>
      <c r="AI72" s="971"/>
      <c r="AJ72" s="971"/>
      <c r="AK72" s="971" t="s">
        <v>487</v>
      </c>
      <c r="AL72" s="971"/>
      <c r="AM72" s="971"/>
      <c r="AN72" s="971"/>
      <c r="AO72" s="971"/>
      <c r="AP72" s="971">
        <v>10260</v>
      </c>
      <c r="AQ72" s="971"/>
      <c r="AR72" s="971"/>
      <c r="AS72" s="971"/>
      <c r="AT72" s="971"/>
      <c r="AU72" s="971" t="s">
        <v>487</v>
      </c>
      <c r="AV72" s="971"/>
      <c r="AW72" s="971"/>
      <c r="AX72" s="971"/>
      <c r="AY72" s="971"/>
      <c r="AZ72" s="972" t="s">
        <v>554</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41173</v>
      </c>
      <c r="AG88" s="959"/>
      <c r="AH88" s="959"/>
      <c r="AI88" s="959"/>
      <c r="AJ88" s="959"/>
      <c r="AK88" s="963"/>
      <c r="AL88" s="963"/>
      <c r="AM88" s="963"/>
      <c r="AN88" s="963"/>
      <c r="AO88" s="963"/>
      <c r="AP88" s="959">
        <v>66570</v>
      </c>
      <c r="AQ88" s="959"/>
      <c r="AR88" s="959"/>
      <c r="AS88" s="959"/>
      <c r="AT88" s="959"/>
      <c r="AU88" s="959">
        <v>304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438</v>
      </c>
      <c r="CS102" s="953"/>
      <c r="CT102" s="953"/>
      <c r="CU102" s="953"/>
      <c r="CV102" s="954"/>
      <c r="CW102" s="952">
        <v>486</v>
      </c>
      <c r="CX102" s="953"/>
      <c r="CY102" s="953"/>
      <c r="CZ102" s="953"/>
      <c r="DA102" s="954"/>
      <c r="DB102" s="952">
        <v>904</v>
      </c>
      <c r="DC102" s="953"/>
      <c r="DD102" s="953"/>
      <c r="DE102" s="953"/>
      <c r="DF102" s="954"/>
      <c r="DG102" s="952" t="s">
        <v>548</v>
      </c>
      <c r="DH102" s="953"/>
      <c r="DI102" s="953"/>
      <c r="DJ102" s="953"/>
      <c r="DK102" s="954"/>
      <c r="DL102" s="952" t="s">
        <v>548</v>
      </c>
      <c r="DM102" s="953"/>
      <c r="DN102" s="953"/>
      <c r="DO102" s="953"/>
      <c r="DP102" s="954"/>
      <c r="DQ102" s="952">
        <v>475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2860313</v>
      </c>
      <c r="AB110" s="889"/>
      <c r="AC110" s="889"/>
      <c r="AD110" s="889"/>
      <c r="AE110" s="890"/>
      <c r="AF110" s="891">
        <v>2613912</v>
      </c>
      <c r="AG110" s="889"/>
      <c r="AH110" s="889"/>
      <c r="AI110" s="889"/>
      <c r="AJ110" s="890"/>
      <c r="AK110" s="891">
        <v>2533475</v>
      </c>
      <c r="AL110" s="889"/>
      <c r="AM110" s="889"/>
      <c r="AN110" s="889"/>
      <c r="AO110" s="890"/>
      <c r="AP110" s="892">
        <v>24.8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24264901</v>
      </c>
      <c r="BR110" s="842"/>
      <c r="BS110" s="842"/>
      <c r="BT110" s="842"/>
      <c r="BU110" s="842"/>
      <c r="BV110" s="842">
        <v>23960868</v>
      </c>
      <c r="BW110" s="842"/>
      <c r="BX110" s="842"/>
      <c r="BY110" s="842"/>
      <c r="BZ110" s="842"/>
      <c r="CA110" s="842">
        <v>25568080</v>
      </c>
      <c r="CB110" s="842"/>
      <c r="CC110" s="842"/>
      <c r="CD110" s="842"/>
      <c r="CE110" s="842"/>
      <c r="CF110" s="866">
        <v>250.3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5231786</v>
      </c>
      <c r="BR112" s="817"/>
      <c r="BS112" s="817"/>
      <c r="BT112" s="817"/>
      <c r="BU112" s="817"/>
      <c r="BV112" s="817">
        <v>4918763</v>
      </c>
      <c r="BW112" s="817"/>
      <c r="BX112" s="817"/>
      <c r="BY112" s="817"/>
      <c r="BZ112" s="817"/>
      <c r="CA112" s="817">
        <v>4645491</v>
      </c>
      <c r="CB112" s="817"/>
      <c r="CC112" s="817"/>
      <c r="CD112" s="817"/>
      <c r="CE112" s="817"/>
      <c r="CF112" s="875">
        <v>45.5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553820</v>
      </c>
      <c r="AB113" s="919"/>
      <c r="AC113" s="919"/>
      <c r="AD113" s="919"/>
      <c r="AE113" s="920"/>
      <c r="AF113" s="921">
        <v>420926</v>
      </c>
      <c r="AG113" s="919"/>
      <c r="AH113" s="919"/>
      <c r="AI113" s="919"/>
      <c r="AJ113" s="920"/>
      <c r="AK113" s="921">
        <v>301153</v>
      </c>
      <c r="AL113" s="919"/>
      <c r="AM113" s="919"/>
      <c r="AN113" s="919"/>
      <c r="AO113" s="920"/>
      <c r="AP113" s="922">
        <v>2.9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103085</v>
      </c>
      <c r="BR113" s="817"/>
      <c r="BS113" s="817"/>
      <c r="BT113" s="817"/>
      <c r="BU113" s="817"/>
      <c r="BV113" s="817">
        <v>342098</v>
      </c>
      <c r="BW113" s="817"/>
      <c r="BX113" s="817"/>
      <c r="BY113" s="817"/>
      <c r="BZ113" s="817"/>
      <c r="CA113" s="817">
        <v>303720</v>
      </c>
      <c r="CB113" s="817"/>
      <c r="CC113" s="817"/>
      <c r="CD113" s="817"/>
      <c r="CE113" s="817"/>
      <c r="CF113" s="875">
        <v>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40623</v>
      </c>
      <c r="AB114" s="780"/>
      <c r="AC114" s="780"/>
      <c r="AD114" s="780"/>
      <c r="AE114" s="781"/>
      <c r="AF114" s="782">
        <v>73258</v>
      </c>
      <c r="AG114" s="780"/>
      <c r="AH114" s="780"/>
      <c r="AI114" s="780"/>
      <c r="AJ114" s="781"/>
      <c r="AK114" s="782">
        <v>73446</v>
      </c>
      <c r="AL114" s="780"/>
      <c r="AM114" s="780"/>
      <c r="AN114" s="780"/>
      <c r="AO114" s="781"/>
      <c r="AP114" s="824">
        <v>0.7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3565894</v>
      </c>
      <c r="BR114" s="817"/>
      <c r="BS114" s="817"/>
      <c r="BT114" s="817"/>
      <c r="BU114" s="817"/>
      <c r="BV114" s="817">
        <v>3538892</v>
      </c>
      <c r="BW114" s="817"/>
      <c r="BX114" s="817"/>
      <c r="BY114" s="817"/>
      <c r="BZ114" s="817"/>
      <c r="CA114" s="817">
        <v>3408890</v>
      </c>
      <c r="CB114" s="817"/>
      <c r="CC114" s="817"/>
      <c r="CD114" s="817"/>
      <c r="CE114" s="817"/>
      <c r="CF114" s="875">
        <v>33.4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6324</v>
      </c>
      <c r="AB115" s="919"/>
      <c r="AC115" s="919"/>
      <c r="AD115" s="919"/>
      <c r="AE115" s="920"/>
      <c r="AF115" s="921">
        <v>6152</v>
      </c>
      <c r="AG115" s="919"/>
      <c r="AH115" s="919"/>
      <c r="AI115" s="919"/>
      <c r="AJ115" s="920"/>
      <c r="AK115" s="921">
        <v>4977</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503650</v>
      </c>
      <c r="BR115" s="817"/>
      <c r="BS115" s="817"/>
      <c r="BT115" s="817"/>
      <c r="BU115" s="817"/>
      <c r="BV115" s="817">
        <v>539830</v>
      </c>
      <c r="BW115" s="817"/>
      <c r="BX115" s="817"/>
      <c r="BY115" s="817"/>
      <c r="BZ115" s="817"/>
      <c r="CA115" s="817">
        <v>474863</v>
      </c>
      <c r="CB115" s="817"/>
      <c r="CC115" s="817"/>
      <c r="CD115" s="817"/>
      <c r="CE115" s="817"/>
      <c r="CF115" s="875">
        <v>4.5999999999999996</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3461080</v>
      </c>
      <c r="AB117" s="903"/>
      <c r="AC117" s="903"/>
      <c r="AD117" s="903"/>
      <c r="AE117" s="904"/>
      <c r="AF117" s="905">
        <v>3114248</v>
      </c>
      <c r="AG117" s="903"/>
      <c r="AH117" s="903"/>
      <c r="AI117" s="903"/>
      <c r="AJ117" s="904"/>
      <c r="AK117" s="905">
        <v>2913051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33669316</v>
      </c>
      <c r="BR119" s="845"/>
      <c r="BS119" s="845"/>
      <c r="BT119" s="845"/>
      <c r="BU119" s="845"/>
      <c r="BV119" s="845">
        <v>33300451</v>
      </c>
      <c r="BW119" s="845"/>
      <c r="BX119" s="845"/>
      <c r="BY119" s="845"/>
      <c r="BZ119" s="845"/>
      <c r="CA119" s="845">
        <v>34401044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3964378</v>
      </c>
      <c r="BR120" s="842"/>
      <c r="BS120" s="842"/>
      <c r="BT120" s="842"/>
      <c r="BU120" s="842"/>
      <c r="BV120" s="842">
        <v>3856596</v>
      </c>
      <c r="BW120" s="842"/>
      <c r="BX120" s="842"/>
      <c r="BY120" s="842"/>
      <c r="BZ120" s="842"/>
      <c r="CA120" s="842">
        <v>3237150</v>
      </c>
      <c r="CB120" s="842"/>
      <c r="CC120" s="842"/>
      <c r="CD120" s="842"/>
      <c r="CE120" s="842"/>
      <c r="CF120" s="866">
        <v>31.7</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4954498</v>
      </c>
      <c r="DH120" s="842"/>
      <c r="DI120" s="842"/>
      <c r="DJ120" s="842"/>
      <c r="DK120" s="842"/>
      <c r="DL120" s="842">
        <v>4863225</v>
      </c>
      <c r="DM120" s="842"/>
      <c r="DN120" s="842"/>
      <c r="DO120" s="842"/>
      <c r="DP120" s="842"/>
      <c r="DQ120" s="842">
        <v>4538370</v>
      </c>
      <c r="DR120" s="842"/>
      <c r="DS120" s="842"/>
      <c r="DT120" s="842"/>
      <c r="DU120" s="842"/>
      <c r="DV120" s="843">
        <v>44.4</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3119544</v>
      </c>
      <c r="BR121" s="817"/>
      <c r="BS121" s="817"/>
      <c r="BT121" s="817"/>
      <c r="BU121" s="817"/>
      <c r="BV121" s="817">
        <v>3563235</v>
      </c>
      <c r="BW121" s="817"/>
      <c r="BX121" s="817"/>
      <c r="BY121" s="817"/>
      <c r="BZ121" s="817"/>
      <c r="CA121" s="817">
        <v>4392008</v>
      </c>
      <c r="CB121" s="817"/>
      <c r="CC121" s="817"/>
      <c r="CD121" s="817"/>
      <c r="CE121" s="817"/>
      <c r="CF121" s="875">
        <v>43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35412</v>
      </c>
      <c r="DH121" s="817"/>
      <c r="DI121" s="817"/>
      <c r="DJ121" s="817"/>
      <c r="DK121" s="817"/>
      <c r="DL121" s="817">
        <v>55538</v>
      </c>
      <c r="DM121" s="817"/>
      <c r="DN121" s="817"/>
      <c r="DO121" s="817"/>
      <c r="DP121" s="817"/>
      <c r="DQ121" s="817">
        <v>107121</v>
      </c>
      <c r="DR121" s="817"/>
      <c r="DS121" s="817"/>
      <c r="DT121" s="817"/>
      <c r="DU121" s="817"/>
      <c r="DV121" s="794">
        <v>1</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21457346</v>
      </c>
      <c r="BR122" s="845"/>
      <c r="BS122" s="845"/>
      <c r="BT122" s="845"/>
      <c r="BU122" s="845"/>
      <c r="BV122" s="845">
        <v>21155121</v>
      </c>
      <c r="BW122" s="845"/>
      <c r="BX122" s="845"/>
      <c r="BY122" s="845"/>
      <c r="BZ122" s="845"/>
      <c r="CA122" s="845">
        <v>22769866</v>
      </c>
      <c r="CB122" s="845"/>
      <c r="CC122" s="845"/>
      <c r="CD122" s="845"/>
      <c r="CE122" s="845"/>
      <c r="CF122" s="846">
        <v>222.9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28541268</v>
      </c>
      <c r="BR123" s="833"/>
      <c r="BS123" s="833"/>
      <c r="BT123" s="833"/>
      <c r="BU123" s="833"/>
      <c r="BV123" s="833">
        <v>28574952</v>
      </c>
      <c r="BW123" s="833"/>
      <c r="BX123" s="833"/>
      <c r="BY123" s="833"/>
      <c r="BZ123" s="833"/>
      <c r="CA123" s="833">
        <v>30399024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51.8</v>
      </c>
      <c r="BR124" s="831"/>
      <c r="BS124" s="831"/>
      <c r="BT124" s="831"/>
      <c r="BU124" s="831"/>
      <c r="BV124" s="831">
        <v>47.4</v>
      </c>
      <c r="BW124" s="831"/>
      <c r="BX124" s="831"/>
      <c r="BY124" s="831"/>
      <c r="BZ124" s="831"/>
      <c r="CA124" s="831">
        <v>39.1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241876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6324</v>
      </c>
      <c r="AB127" s="780"/>
      <c r="AC127" s="780"/>
      <c r="AD127" s="780"/>
      <c r="AE127" s="781"/>
      <c r="AF127" s="782">
        <v>6152</v>
      </c>
      <c r="AG127" s="780"/>
      <c r="AH127" s="780"/>
      <c r="AI127" s="780"/>
      <c r="AJ127" s="781"/>
      <c r="AK127" s="782">
        <v>4977</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v>503650</v>
      </c>
      <c r="DH127" s="817"/>
      <c r="DI127" s="817"/>
      <c r="DJ127" s="817"/>
      <c r="DK127" s="817"/>
      <c r="DL127" s="817">
        <v>539830</v>
      </c>
      <c r="DM127" s="817"/>
      <c r="DN127" s="817"/>
      <c r="DO127" s="817"/>
      <c r="DP127" s="817"/>
      <c r="DQ127" s="817">
        <v>474863</v>
      </c>
      <c r="DR127" s="817"/>
      <c r="DS127" s="817"/>
      <c r="DT127" s="817"/>
      <c r="DU127" s="817"/>
      <c r="DV127" s="794">
        <v>4.5999999999999996</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580994</v>
      </c>
      <c r="AB128" s="801"/>
      <c r="AC128" s="801"/>
      <c r="AD128" s="801"/>
      <c r="AE128" s="802"/>
      <c r="AF128" s="803">
        <v>543621</v>
      </c>
      <c r="AG128" s="801"/>
      <c r="AH128" s="801"/>
      <c r="AI128" s="801"/>
      <c r="AJ128" s="802"/>
      <c r="AK128" s="803">
        <v>596384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13.05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11954451</v>
      </c>
      <c r="AB129" s="780"/>
      <c r="AC129" s="780"/>
      <c r="AD129" s="780"/>
      <c r="AE129" s="781"/>
      <c r="AF129" s="782">
        <v>11857741</v>
      </c>
      <c r="AG129" s="780"/>
      <c r="AH129" s="780"/>
      <c r="AI129" s="780"/>
      <c r="AJ129" s="781"/>
      <c r="AK129" s="782">
        <v>12081671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18.05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2055811</v>
      </c>
      <c r="AB130" s="780"/>
      <c r="AC130" s="780"/>
      <c r="AD130" s="780"/>
      <c r="AE130" s="781"/>
      <c r="AF130" s="782">
        <v>1908716</v>
      </c>
      <c r="AG130" s="780"/>
      <c r="AH130" s="780"/>
      <c r="AI130" s="780"/>
      <c r="AJ130" s="781"/>
      <c r="AK130" s="782">
        <v>1866138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9898640</v>
      </c>
      <c r="AB131" s="764"/>
      <c r="AC131" s="764"/>
      <c r="AD131" s="764"/>
      <c r="AE131" s="765"/>
      <c r="AF131" s="766">
        <v>9949025</v>
      </c>
      <c r="AG131" s="764"/>
      <c r="AH131" s="764"/>
      <c r="AI131" s="764"/>
      <c r="AJ131" s="765"/>
      <c r="AK131" s="766">
        <v>10215533</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39.1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8.3271540329999993</v>
      </c>
      <c r="AB132" s="745"/>
      <c r="AC132" s="745"/>
      <c r="AD132" s="745"/>
      <c r="AE132" s="746"/>
      <c r="AF132" s="747">
        <v>6.6530237889999997</v>
      </c>
      <c r="AG132" s="745"/>
      <c r="AH132" s="745"/>
      <c r="AI132" s="745"/>
      <c r="AJ132" s="746"/>
      <c r="AK132" s="747">
        <v>4.4102348840000003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9.1999999999999993</v>
      </c>
      <c r="AB133" s="724"/>
      <c r="AC133" s="724"/>
      <c r="AD133" s="724"/>
      <c r="AE133" s="725"/>
      <c r="AF133" s="723">
        <v>8</v>
      </c>
      <c r="AG133" s="724"/>
      <c r="AH133" s="724"/>
      <c r="AI133" s="724"/>
      <c r="AJ133" s="725"/>
      <c r="AK133" s="723">
        <v>6.4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znSHtjg+RVZ3OiL4wBNIQ/jDFVnrb+j198P/DsJwNlQs5jrY5mzTwhNIYrXLssV2Gw/j+fO+nGMcAyUBmE0/w==" saltValue="PoJn/235TNlBJHbnsRJq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NKMOTgvDMEDlD2YG5v+STz6i19+LMj/o/I/KmlQaz2gpudeS6RDatmtGhoFKaezq41oxbGHv6UFbVadLFnCw==" saltValue="hGn8jhRqvPCzu2GQhYwf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TOBmrNmkM3RiJjlEpjDrAN1ST9mL+0UpA02BNAA8vWMQ5OK15LmxX0p4bMg7f/BKgtAhC8jiG1/qI1BfOp74g==" saltValue="oxD5wedFeJw6pPvueV1v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483</v>
      </c>
      <c r="AL9" s="1134"/>
      <c r="AM9" s="1134"/>
      <c r="AN9" s="1135"/>
      <c r="AO9" s="269">
        <v>3872388</v>
      </c>
      <c r="AP9" s="269">
        <v>110309</v>
      </c>
      <c r="AQ9" s="270">
        <v>98214</v>
      </c>
      <c r="AR9" s="271">
        <v>12.3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484</v>
      </c>
      <c r="AL10" s="1134"/>
      <c r="AM10" s="1134"/>
      <c r="AN10" s="1135"/>
      <c r="AO10" s="272">
        <v>489173</v>
      </c>
      <c r="AP10" s="272">
        <v>13935</v>
      </c>
      <c r="AQ10" s="273">
        <v>8330</v>
      </c>
      <c r="AR10" s="274">
        <v>67.3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485</v>
      </c>
      <c r="AL11" s="1134"/>
      <c r="AM11" s="1134"/>
      <c r="AN11" s="1135"/>
      <c r="AO11" s="272">
        <v>15357</v>
      </c>
      <c r="AP11" s="272">
        <v>437</v>
      </c>
      <c r="AQ11" s="273">
        <v>2236</v>
      </c>
      <c r="AR11" s="274">
        <v>-80.5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486</v>
      </c>
      <c r="AL12" s="1134"/>
      <c r="AM12" s="1134"/>
      <c r="AN12" s="1135"/>
      <c r="AO12" s="272" t="s">
        <v>487</v>
      </c>
      <c r="AP12" s="272" t="s">
        <v>487</v>
      </c>
      <c r="AQ12" s="273">
        <v>12</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488</v>
      </c>
      <c r="AL13" s="1134"/>
      <c r="AM13" s="1134"/>
      <c r="AN13" s="1135"/>
      <c r="AO13" s="272">
        <v>108298</v>
      </c>
      <c r="AP13" s="272">
        <v>3085</v>
      </c>
      <c r="AQ13" s="273">
        <v>3111</v>
      </c>
      <c r="AR13" s="274">
        <v>-0.8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489</v>
      </c>
      <c r="AL14" s="1134"/>
      <c r="AM14" s="1134"/>
      <c r="AN14" s="1135"/>
      <c r="AO14" s="272">
        <v>76305</v>
      </c>
      <c r="AP14" s="272">
        <v>2174</v>
      </c>
      <c r="AQ14" s="273">
        <v>1882</v>
      </c>
      <c r="AR14" s="274">
        <v>15.5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490</v>
      </c>
      <c r="AL15" s="1137"/>
      <c r="AM15" s="1137"/>
      <c r="AN15" s="1138"/>
      <c r="AO15" s="272">
        <v>-413864</v>
      </c>
      <c r="AP15" s="272">
        <v>-11789</v>
      </c>
      <c r="AQ15" s="273">
        <v>-6411</v>
      </c>
      <c r="AR15" s="274">
        <v>83.9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4147657</v>
      </c>
      <c r="AP16" s="272">
        <v>118150</v>
      </c>
      <c r="AQ16" s="273">
        <v>107373</v>
      </c>
      <c r="AR16" s="274">
        <v>10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495</v>
      </c>
      <c r="AL21" s="1140"/>
      <c r="AM21" s="1140"/>
      <c r="AN21" s="1141"/>
      <c r="AO21" s="285">
        <v>9.43</v>
      </c>
      <c r="AP21" s="286">
        <v>9.17</v>
      </c>
      <c r="AQ21" s="287">
        <v>0.26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496</v>
      </c>
      <c r="AL22" s="1140"/>
      <c r="AM22" s="1140"/>
      <c r="AN22" s="1141"/>
      <c r="AO22" s="290">
        <v>99.3</v>
      </c>
      <c r="AP22" s="291">
        <v>97.5</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497</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500</v>
      </c>
      <c r="AL32" s="1124"/>
      <c r="AM32" s="1124"/>
      <c r="AN32" s="1125"/>
      <c r="AO32" s="300">
        <v>2533475</v>
      </c>
      <c r="AP32" s="300">
        <v>72168</v>
      </c>
      <c r="AQ32" s="301">
        <v>55954</v>
      </c>
      <c r="AR32" s="302">
        <v>29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501</v>
      </c>
      <c r="AL33" s="1124"/>
      <c r="AM33" s="1124"/>
      <c r="AN33" s="112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502</v>
      </c>
      <c r="AL34" s="1124"/>
      <c r="AM34" s="1124"/>
      <c r="AN34" s="1125"/>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503</v>
      </c>
      <c r="AL35" s="1124"/>
      <c r="AM35" s="1124"/>
      <c r="AN35" s="1125"/>
      <c r="AO35" s="300">
        <v>301153</v>
      </c>
      <c r="AP35" s="300">
        <v>8579</v>
      </c>
      <c r="AQ35" s="301">
        <v>17691</v>
      </c>
      <c r="AR35" s="302">
        <v>-51.5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504</v>
      </c>
      <c r="AL36" s="1124"/>
      <c r="AM36" s="1124"/>
      <c r="AN36" s="1125"/>
      <c r="AO36" s="300">
        <v>73446</v>
      </c>
      <c r="AP36" s="300">
        <v>2092</v>
      </c>
      <c r="AQ36" s="301">
        <v>2603</v>
      </c>
      <c r="AR36" s="302">
        <v>-19.600000000000001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505</v>
      </c>
      <c r="AL37" s="1124"/>
      <c r="AM37" s="1124"/>
      <c r="AN37" s="1125"/>
      <c r="AO37" s="300">
        <v>4977</v>
      </c>
      <c r="AP37" s="300">
        <v>142</v>
      </c>
      <c r="AQ37" s="301">
        <v>579</v>
      </c>
      <c r="AR37" s="302">
        <v>-75.5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506</v>
      </c>
      <c r="AL38" s="1127"/>
      <c r="AM38" s="1127"/>
      <c r="AN38" s="1128"/>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507</v>
      </c>
      <c r="AL39" s="1127"/>
      <c r="AM39" s="1127"/>
      <c r="AN39" s="1128"/>
      <c r="AO39" s="300">
        <v>-596384</v>
      </c>
      <c r="AP39" s="300">
        <v>-16989</v>
      </c>
      <c r="AQ39" s="301">
        <v>-4663</v>
      </c>
      <c r="AR39" s="302">
        <v>264.3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508</v>
      </c>
      <c r="AL40" s="1124"/>
      <c r="AM40" s="1124"/>
      <c r="AN40" s="1125"/>
      <c r="AO40" s="300">
        <v>-1866138</v>
      </c>
      <c r="AP40" s="300">
        <v>-53159</v>
      </c>
      <c r="AQ40" s="301">
        <v>-48945</v>
      </c>
      <c r="AR40" s="302">
        <v>8.6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450529</v>
      </c>
      <c r="AP41" s="300">
        <v>12834</v>
      </c>
      <c r="AQ41" s="301">
        <v>23225</v>
      </c>
      <c r="AR41" s="302">
        <v>-44.7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478</v>
      </c>
      <c r="AN49" s="1118" t="s">
        <v>511</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3409506</v>
      </c>
      <c r="AN51" s="322">
        <v>89245</v>
      </c>
      <c r="AO51" s="323">
        <v>35.1</v>
      </c>
      <c r="AP51" s="324">
        <v>76347</v>
      </c>
      <c r="AQ51" s="325">
        <v>2.4</v>
      </c>
      <c r="AR51" s="326">
        <v>32.700000000000003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1425855</v>
      </c>
      <c r="AN52" s="330">
        <v>37322</v>
      </c>
      <c r="AO52" s="331">
        <v>10.9</v>
      </c>
      <c r="AP52" s="332">
        <v>41762</v>
      </c>
      <c r="AQ52" s="333">
        <v>0.5</v>
      </c>
      <c r="AR52" s="334">
        <v>10.4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4151155</v>
      </c>
      <c r="AN53" s="322">
        <v>111512</v>
      </c>
      <c r="AO53" s="323">
        <v>25</v>
      </c>
      <c r="AP53" s="324">
        <v>69604</v>
      </c>
      <c r="AQ53" s="325">
        <v>-8.8000000000000007</v>
      </c>
      <c r="AR53" s="326">
        <v>33.799999999999997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2063864</v>
      </c>
      <c r="AN54" s="330">
        <v>55441</v>
      </c>
      <c r="AO54" s="331">
        <v>48.5</v>
      </c>
      <c r="AP54" s="332">
        <v>36247</v>
      </c>
      <c r="AQ54" s="333">
        <v>-13.2</v>
      </c>
      <c r="AR54" s="334">
        <v>61.7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2161451</v>
      </c>
      <c r="AN55" s="322">
        <v>59116</v>
      </c>
      <c r="AO55" s="323">
        <v>-47</v>
      </c>
      <c r="AP55" s="324">
        <v>68410</v>
      </c>
      <c r="AQ55" s="325">
        <v>-1.7</v>
      </c>
      <c r="AR55" s="326">
        <v>-45.3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1066943</v>
      </c>
      <c r="AN56" s="330">
        <v>29181</v>
      </c>
      <c r="AO56" s="331">
        <v>-47.4</v>
      </c>
      <c r="AP56" s="332">
        <v>35086</v>
      </c>
      <c r="AQ56" s="333">
        <v>-3.2</v>
      </c>
      <c r="AR56" s="334">
        <v>-44.2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3252867</v>
      </c>
      <c r="AN57" s="322">
        <v>90743</v>
      </c>
      <c r="AO57" s="323">
        <v>53.5</v>
      </c>
      <c r="AP57" s="324">
        <v>73019</v>
      </c>
      <c r="AQ57" s="325">
        <v>6.7</v>
      </c>
      <c r="AR57" s="326">
        <v>46.8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1383085</v>
      </c>
      <c r="AN58" s="330">
        <v>38583</v>
      </c>
      <c r="AO58" s="331">
        <v>32.200000000000003</v>
      </c>
      <c r="AP58" s="332">
        <v>39427</v>
      </c>
      <c r="AQ58" s="333">
        <v>12.4</v>
      </c>
      <c r="AR58" s="334">
        <v>19.8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5337877</v>
      </c>
      <c r="AN59" s="322">
        <v>152055</v>
      </c>
      <c r="AO59" s="323">
        <v>67.599999999999994</v>
      </c>
      <c r="AP59" s="324">
        <v>76590</v>
      </c>
      <c r="AQ59" s="325">
        <v>4.9000000000000004</v>
      </c>
      <c r="AR59" s="326">
        <v>62.7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2709733</v>
      </c>
      <c r="AN60" s="330">
        <v>77189</v>
      </c>
      <c r="AO60" s="331">
        <v>100.1</v>
      </c>
      <c r="AP60" s="332">
        <v>42387</v>
      </c>
      <c r="AQ60" s="333">
        <v>7.5</v>
      </c>
      <c r="AR60" s="334">
        <v>92.6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3662571</v>
      </c>
      <c r="AN61" s="337">
        <v>100534</v>
      </c>
      <c r="AO61" s="338">
        <v>26.8</v>
      </c>
      <c r="AP61" s="339">
        <v>72794</v>
      </c>
      <c r="AQ61" s="340">
        <v>0.7</v>
      </c>
      <c r="AR61" s="326">
        <v>26.1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1729896</v>
      </c>
      <c r="AN62" s="330">
        <v>47543</v>
      </c>
      <c r="AO62" s="331">
        <v>28.9</v>
      </c>
      <c r="AP62" s="332">
        <v>38982</v>
      </c>
      <c r="AQ62" s="333">
        <v>0.8</v>
      </c>
      <c r="AR62" s="334">
        <v>28.1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S/pwPCabDOBef8oJrHYRkrAcNW/bUnRIapeZg58VOTVEd4ND0pkAErcXsWiZFUrg97v6n0WtLiVJqjLeFZSxg==" saltValue="vqlASRqNoF9gbolZ22ah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5oMH0XHlC5JSkipalApk/cX7SIdbPpdpZS3O1s0vyL2jM5IS+Od9h/TNZ6le5IjzwbnqrLM6dObciE8Gx/wmww==" saltValue="z28qJGKRWd0EsIm/61sE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HxGmdgwe2mk2K8sHUaz2UZ9Pqt/0f0Jy0CF2gR9MIokD65uev1AtdLMJBy1lXb8WQF/7kwqEosendmGDulO+sw==" saltValue="tIKwje8FEc8tI3m4/lBg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2" t="s">
        <v>3</v>
      </c>
      <c r="D47" s="1142"/>
      <c r="E47" s="1143"/>
      <c r="F47" s="11">
        <v>22.2</v>
      </c>
      <c r="G47" s="12">
        <v>21.89</v>
      </c>
      <c r="H47" s="12">
        <v>21.09</v>
      </c>
      <c r="I47" s="12">
        <v>16.89</v>
      </c>
      <c r="J47" s="13">
        <v>12.46</v>
      </c>
    </row>
    <row r="48" spans="2:10" ht="57.75" customHeight="1" x14ac:dyDescent="0.15">
      <c r="B48" s="14"/>
      <c r="C48" s="1144" t="s">
        <v>4</v>
      </c>
      <c r="D48" s="1144"/>
      <c r="E48" s="1145"/>
      <c r="F48" s="15">
        <v>3.45</v>
      </c>
      <c r="G48" s="16">
        <v>6.32</v>
      </c>
      <c r="H48" s="16">
        <v>5.03</v>
      </c>
      <c r="I48" s="16">
        <v>4.29</v>
      </c>
      <c r="J48" s="17">
        <v>5.91</v>
      </c>
    </row>
    <row r="49" spans="2:10" ht="57.75" customHeight="1" thickBot="1" x14ac:dyDescent="0.2">
      <c r="B49" s="18"/>
      <c r="C49" s="1146" t="s">
        <v>5</v>
      </c>
      <c r="D49" s="1146"/>
      <c r="E49" s="1147"/>
      <c r="F49" s="19" t="s">
        <v>530</v>
      </c>
      <c r="G49" s="20">
        <v>1.99</v>
      </c>
      <c r="H49" s="20" t="s">
        <v>531</v>
      </c>
      <c r="I49" s="20" t="s">
        <v>532</v>
      </c>
      <c r="J49" s="21" t="s">
        <v>533</v>
      </c>
    </row>
    <row r="50" spans="2:10" x14ac:dyDescent="0.15"/>
  </sheetData>
  <sheetProtection algorithmName="SHA-512" hashValue="pcT7zC3YfbQQEjT3qIcIL8kNh/Gs4INLEn2CrPmgqDgbzh33OxXp0BAPP1Nr8GkD4lDd9fw7ZgiNomkmaglh3Q==" saltValue="WojRp12C9MdTQoSm5OXm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2026-03-09T02:42:33Z</cp:lastPrinted>
  <dcterms:created xsi:type="dcterms:W3CDTF">2026-02-23T08:29:33Z</dcterms:created>
  <dcterms:modified xsi:type="dcterms:W3CDTF">2026-03-11T01:11:35Z</dcterms:modified>
  <cp:category/>
</cp:coreProperties>
</file>